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tabRatio="803" firstSheet="4" activeTab="9"/>
  </bookViews>
  <sheets>
    <sheet name="Zš Dobrovského" sheetId="1" r:id="rId1"/>
    <sheet name="Zš Jiráskova" sheetId="2" r:id="rId2"/>
    <sheet name="Zš Dolní Třešňovec" sheetId="4" r:id="rId3"/>
    <sheet name="Zš Smetanova" sheetId="5" r:id="rId4"/>
    <sheet name="ZUŠ" sheetId="6" r:id="rId5"/>
    <sheet name="školky" sheetId="3" r:id="rId6"/>
    <sheet name="Madoret" sheetId="7" r:id="rId7"/>
    <sheet name="Knihovna" sheetId="11" r:id="rId8"/>
    <sheet name="Kc" sheetId="9" r:id="rId9"/>
    <sheet name="Soc.služby" sheetId="10" r:id="rId10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<sst xmlns="http://schemas.openxmlformats.org/spreadsheetml/2006/main" count="222" uniqueCount="149">
  <si>
    <t>spotřeba el. energie 1.8.2022 – 31.12.2022…….. 436.627,- Kč – toto je skutečná spotřeba dle samoodečtu a měsíční fakturace.</t>
  </si>
  <si>
    <t>spotřeba el. energie 1.1.2023 – 31.7.2023-------  618.360,- Kč – letos bohužel platíme zálohově, takže tato částka jsou pouze zálohy, kolik bude skutečné vyúčtování bohužel nevím.</t>
  </si>
  <si>
    <t>                                                                                               ------------------</t>
  </si>
  <si>
    <t>Celkem                                                                                1.054.987,- Kč</t>
  </si>
  <si>
    <t>budova náměstí Aloise Jiráska 139:   VT  33539 kWh,  248.196,-- Kč</t>
  </si>
  <si>
    <t>                                                            NT    8307 kWh ,   39.653,-- Kč</t>
  </si>
  <si>
    <t>budova náměstí J. M. Marků 80:         VT:  35722 kWh,  276.363,-- Kč</t>
  </si>
  <si>
    <t>                                                            NT   13248 kWh,    61.893,-- Kč</t>
  </si>
  <si>
    <t>výpočet spotřeby MWh  rok 2022</t>
  </si>
  <si>
    <t xml:space="preserve">ceny  uvedeny  na faktuře </t>
  </si>
  <si>
    <t xml:space="preserve"> </t>
  </si>
  <si>
    <t>MŠ Na Výsluní</t>
  </si>
  <si>
    <t xml:space="preserve">VT </t>
  </si>
  <si>
    <t>MWh</t>
  </si>
  <si>
    <t>NT</t>
  </si>
  <si>
    <t>p.stav</t>
  </si>
  <si>
    <t>k.stav</t>
  </si>
  <si>
    <t>fakturováno</t>
  </si>
  <si>
    <t>Kč</t>
  </si>
  <si>
    <t>leden - září</t>
  </si>
  <si>
    <t>x</t>
  </si>
  <si>
    <t>ano</t>
  </si>
  <si>
    <t>říjen - prosinec</t>
  </si>
  <si>
    <t>ne</t>
  </si>
  <si>
    <t>celkem MWh</t>
  </si>
  <si>
    <t>MŠ Vančurova</t>
  </si>
  <si>
    <t xml:space="preserve">MŠ Žižkova </t>
  </si>
  <si>
    <t>MŠ Wolkerova</t>
  </si>
  <si>
    <t>ZŠ a MŠ DT</t>
  </si>
  <si>
    <t>výměna elktroměru</t>
  </si>
  <si>
    <t>ENERGIE</t>
  </si>
  <si>
    <t>ELEKTŘINA</t>
  </si>
  <si>
    <t>PLYN</t>
  </si>
  <si>
    <t>VODA</t>
  </si>
  <si>
    <t>Měřidlo</t>
  </si>
  <si>
    <t>VT</t>
  </si>
  <si>
    <t>celkem</t>
  </si>
  <si>
    <t>Stav k 31.12.2021</t>
  </si>
  <si>
    <t>Spotřeba 2021</t>
  </si>
  <si>
    <t>Stav k 31.1.</t>
  </si>
  <si>
    <t>Stav k 29.2.</t>
  </si>
  <si>
    <t>Stav k 31.3.</t>
  </si>
  <si>
    <t>Spotřeba I.Q</t>
  </si>
  <si>
    <t>Výdaje I.Q</t>
  </si>
  <si>
    <t>Stav k 30.4.</t>
  </si>
  <si>
    <t>Stav k 31.5.</t>
  </si>
  <si>
    <t>Stav k 30.6.</t>
  </si>
  <si>
    <t>Spotřeba II.Q</t>
  </si>
  <si>
    <t>Výdaje II.Q</t>
  </si>
  <si>
    <t>Stav k 31.7.</t>
  </si>
  <si>
    <t>Stav k 14.8.</t>
  </si>
  <si>
    <t>Stav k 30.9.</t>
  </si>
  <si>
    <t>Spotřeba III.Q</t>
  </si>
  <si>
    <t>Výdaje III.Q</t>
  </si>
  <si>
    <t>Stav k 31.10.</t>
  </si>
  <si>
    <t>Stav k 30.11.</t>
  </si>
  <si>
    <t>Stav k 31.12.</t>
  </si>
  <si>
    <t>Výdaje IV.Q</t>
  </si>
  <si>
    <t>Výdaje 2021</t>
  </si>
  <si>
    <t>V případě výměny měřidla během roku 2022 prosíme o vyplnění.</t>
  </si>
  <si>
    <t>Výměna elektroměru</t>
  </si>
  <si>
    <t>Datum</t>
  </si>
  <si>
    <t xml:space="preserve">Číslo </t>
  </si>
  <si>
    <t>Místo</t>
  </si>
  <si>
    <t>stav původního elektroměru</t>
  </si>
  <si>
    <t>stav nového elektroměru</t>
  </si>
  <si>
    <t>1/ odběrné místo Smetanova 460</t>
  </si>
  <si>
    <t>spotřeba</t>
  </si>
  <si>
    <t>Celkem   53 236 KWh</t>
  </si>
  <si>
    <t>Částka Kč 343 923,--</t>
  </si>
  <si>
    <t>2/ odběrné místo Palackého 204</t>
  </si>
  <si>
    <t>Celkem  7 655 KWh</t>
  </si>
  <si>
    <t>Částka Kč 49 454,--</t>
  </si>
  <si>
    <t>ZÁLOHY NA ODBĚR ELEKTŘINY ZUŠ J. Pravečka, Lanškroun / rok 2022</t>
  </si>
  <si>
    <t>Dodavatel INNOGY:</t>
  </si>
  <si>
    <t xml:space="preserve">Únor 2022 :  </t>
  </si>
  <si>
    <t>10.450,- s DPH</t>
  </si>
  <si>
    <t xml:space="preserve">Březen 2022: </t>
  </si>
  <si>
    <t>10.450,-</t>
  </si>
  <si>
    <t xml:space="preserve">Květen 2022: </t>
  </si>
  <si>
    <t>31.360,-</t>
  </si>
  <si>
    <t xml:space="preserve">Srpen 2022: </t>
  </si>
  <si>
    <t xml:space="preserve">Září – vyrovnání - doplatek: </t>
  </si>
  <si>
    <t>20.997,-</t>
  </si>
  <si>
    <t xml:space="preserve">Listopad 2022: </t>
  </si>
  <si>
    <t>25.820,-</t>
  </si>
  <si>
    <t>Leden 2023 - doplatek :</t>
  </si>
  <si>
    <t xml:space="preserve">  5.699,-</t>
  </si>
  <si>
    <t>Od února nový dodavatel: CENTROPOL</t>
  </si>
  <si>
    <t>Zálohy měsíční</t>
  </si>
  <si>
    <t>12.200,- s DPH</t>
  </si>
  <si>
    <t>Provoz B. Smetany – spotřeba elektřiny za období 1-12/2022</t>
  </si>
  <si>
    <t>EAN 859182400700541235</t>
  </si>
  <si>
    <t>122 840 kWh</t>
  </si>
  <si>
    <t>782.407 Kč bez DPH</t>
  </si>
  <si>
    <t>Provoz Dobrovského –  spotřeba elektřiny za období 1-12/2022</t>
  </si>
  <si>
    <t>EAN 859182400700568072</t>
  </si>
  <si>
    <t>113 629 kWh</t>
  </si>
  <si>
    <t>672.281,-Kč bez DPH</t>
  </si>
  <si>
    <t>8MWh</t>
  </si>
  <si>
    <t>32000 kč</t>
  </si>
  <si>
    <t>Celkem Kč</t>
  </si>
  <si>
    <t>elektřina</t>
  </si>
  <si>
    <r>
      <t xml:space="preserve">množství </t>
    </r>
    <r>
      <rPr>
        <sz val="8"/>
        <color theme="1"/>
        <rFont val="Calibri"/>
        <family val="2"/>
        <scheme val="minor"/>
      </rPr>
      <t>kWh</t>
    </r>
  </si>
  <si>
    <t>Zámek</t>
  </si>
  <si>
    <t>množství kWh</t>
  </si>
  <si>
    <t>LArt</t>
  </si>
  <si>
    <t>KINO</t>
  </si>
  <si>
    <t>Energie</t>
  </si>
  <si>
    <t>NT 13,75200</t>
  </si>
  <si>
    <t>červen</t>
  </si>
  <si>
    <t>VT    4,54100</t>
  </si>
  <si>
    <t>NT  15,04200</t>
  </si>
  <si>
    <t>květen</t>
  </si>
  <si>
    <t>VT    4,83700</t>
  </si>
  <si>
    <t>NT  13,95400</t>
  </si>
  <si>
    <t>duben</t>
  </si>
  <si>
    <t>VT    4,54300</t>
  </si>
  <si>
    <t>NT  14,16500</t>
  </si>
  <si>
    <t>březen</t>
  </si>
  <si>
    <t>VT    4,60500</t>
  </si>
  <si>
    <t>NT  13,05100</t>
  </si>
  <si>
    <t>únor</t>
  </si>
  <si>
    <t>VT    4,23000</t>
  </si>
  <si>
    <t xml:space="preserve">NT  14,59000 </t>
  </si>
  <si>
    <t>leden</t>
  </si>
  <si>
    <t>VT    4,80500</t>
  </si>
  <si>
    <t>NT  14,84800</t>
  </si>
  <si>
    <t>prosinec</t>
  </si>
  <si>
    <t>VT    4,67700</t>
  </si>
  <si>
    <t>NT  14,25300</t>
  </si>
  <si>
    <t>listopad</t>
  </si>
  <si>
    <t>VT    4,62900</t>
  </si>
  <si>
    <t>NT  14,14900</t>
  </si>
  <si>
    <t>říjen</t>
  </si>
  <si>
    <t>VT    4,45000</t>
  </si>
  <si>
    <t>NT  13,48100</t>
  </si>
  <si>
    <t>září</t>
  </si>
  <si>
    <t>VT    4,34000</t>
  </si>
  <si>
    <t>NT  13,36200</t>
  </si>
  <si>
    <t>srpen</t>
  </si>
  <si>
    <t>VT    4,25600</t>
  </si>
  <si>
    <t>NT  12,87400</t>
  </si>
  <si>
    <t>červenec</t>
  </si>
  <si>
    <t>VT    4,14100</t>
  </si>
  <si>
    <t>částka v korunách</t>
  </si>
  <si>
    <t>spotřeba  MWh</t>
  </si>
  <si>
    <t>měsíc</t>
  </si>
  <si>
    <t>Náklady na el.energii SOSLLA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</si>
</sst>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/>
    <xf numFmtId="16" fontId="0" fillId="0" borderId="0" xfId="0" applyNumberFormat="1"/>
    <xf numFmtId="0" fontId="4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7" fillId="0" borderId="3" xfId="0" applyFont="1" applyBorder="1"/>
    <xf numFmtId="0" fontId="7" fillId="2" borderId="2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7" fillId="0" borderId="6" xfId="0" applyFont="1" applyBorder="1"/>
    <xf numFmtId="0" fontId="7" fillId="4" borderId="3" xfId="0" applyFont="1" applyFill="1" applyBorder="1"/>
    <xf numFmtId="0" fontId="8" fillId="4" borderId="3" xfId="0" applyFont="1" applyFill="1" applyBorder="1"/>
    <xf numFmtId="0" fontId="8" fillId="4" borderId="7" xfId="0" applyFont="1" applyFill="1" applyBorder="1"/>
    <xf numFmtId="0" fontId="5" fillId="0" borderId="0" xfId="0" applyFont="1" applyAlignment="1">
      <alignment horizontal="left"/>
    </xf>
    <xf numFmtId="0" fontId="7" fillId="3" borderId="8" xfId="0" applyFont="1" applyFill="1" applyBorder="1"/>
    <xf numFmtId="0" fontId="5" fillId="5" borderId="2" xfId="0" applyFont="1" applyFill="1" applyBorder="1"/>
    <xf numFmtId="0" fontId="5" fillId="5" borderId="6" xfId="0" applyFont="1" applyFill="1" applyBorder="1"/>
    <xf numFmtId="0" fontId="5" fillId="6" borderId="2" xfId="0" applyFont="1" applyFill="1" applyBorder="1"/>
    <xf numFmtId="0" fontId="5" fillId="7" borderId="2" xfId="0" applyFont="1" applyFill="1" applyBorder="1"/>
    <xf numFmtId="0" fontId="5" fillId="7" borderId="6" xfId="0" applyFont="1" applyFill="1" applyBorder="1"/>
    <xf numFmtId="0" fontId="5" fillId="8" borderId="2" xfId="0" applyFont="1" applyFill="1" applyBorder="1"/>
    <xf numFmtId="0" fontId="5" fillId="8" borderId="9" xfId="0" applyFont="1" applyFill="1" applyBorder="1"/>
    <xf numFmtId="3" fontId="5" fillId="7" borderId="2" xfId="0" applyNumberFormat="1" applyFont="1" applyFill="1" applyBorder="1"/>
    <xf numFmtId="14" fontId="0" fillId="0" borderId="0" xfId="0" applyNumberFormat="1"/>
    <xf numFmtId="4" fontId="9" fillId="0" borderId="10" xfId="0" applyNumberFormat="1" applyFont="1" applyBorder="1"/>
    <xf numFmtId="0" fontId="10" fillId="0" borderId="11" xfId="0" applyFont="1" applyBorder="1"/>
    <xf numFmtId="3" fontId="9" fillId="0" borderId="12" xfId="0" applyNumberFormat="1" applyFont="1" applyBorder="1"/>
    <xf numFmtId="0" fontId="9" fillId="0" borderId="6" xfId="0" applyFont="1" applyBorder="1"/>
    <xf numFmtId="0" fontId="9" fillId="9" borderId="13" xfId="0" applyFont="1" applyFill="1" applyBorder="1" applyAlignment="1">
      <alignment horizontal="center"/>
    </xf>
    <xf numFmtId="0" fontId="9" fillId="0" borderId="13" xfId="0" applyFont="1" applyBorder="1"/>
    <xf numFmtId="0" fontId="9" fillId="10" borderId="14" xfId="0" applyFont="1" applyFill="1" applyBorder="1"/>
    <xf numFmtId="0" fontId="11" fillId="10" borderId="11" xfId="0" applyFont="1" applyFill="1" applyBorder="1"/>
    <xf numFmtId="0" fontId="10" fillId="0" borderId="10" xfId="0" applyFont="1" applyBorder="1"/>
    <xf numFmtId="0" fontId="12" fillId="0" borderId="0" xfId="0" applyFo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" fontId="0" fillId="0" borderId="1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4" fontId="0" fillId="0" borderId="22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15A7-78B1-4CC4-9C0C-1B1791EF09F9}">
  <dimension ref="A1:A4"/>
  <sheetViews>
    <sheetView workbookViewId="0" topLeftCell="A1">
      <selection activeCell="B11" sqref="B11"/>
    </sheetView>
  </sheetViews>
  <sheetFormatPr defaultColWidth="9.140625" defaultRowHeight="15"/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2" t="s">
        <v>3</v>
      </c>
    </row>
  </sheetData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BD546-4B91-416B-81B4-F01FACADF987}">
  <dimension ref="A1:C27"/>
  <sheetViews>
    <sheetView tabSelected="1" workbookViewId="0" topLeftCell="A1">
      <selection activeCell="B1" sqref="B1:C1"/>
    </sheetView>
  </sheetViews>
  <sheetFormatPr defaultColWidth="9.140625" defaultRowHeight="15"/>
  <cols>
    <col min="1" max="1" width="13.421875" style="0" customWidth="1"/>
    <col min="2" max="3" width="20.57421875" style="0" customWidth="1"/>
  </cols>
  <sheetData>
    <row r="1" spans="1:3" ht="16.5" thickBot="1">
      <c r="A1" s="8"/>
      <c r="B1" s="57" t="s">
        <v>148</v>
      </c>
      <c r="C1" s="58"/>
    </row>
    <row r="2" spans="1:3" ht="15.75" thickBot="1">
      <c r="A2" s="52" t="s">
        <v>147</v>
      </c>
      <c r="B2" s="51" t="s">
        <v>146</v>
      </c>
      <c r="C2" s="50" t="s">
        <v>145</v>
      </c>
    </row>
    <row r="3" spans="1:3" ht="15">
      <c r="A3" s="49">
        <v>2022</v>
      </c>
      <c r="B3" s="49" t="s">
        <v>144</v>
      </c>
      <c r="C3" s="59">
        <v>83113.57</v>
      </c>
    </row>
    <row r="4" spans="1:3" ht="15">
      <c r="A4" s="47" t="s">
        <v>143</v>
      </c>
      <c r="B4" s="47" t="s">
        <v>142</v>
      </c>
      <c r="C4" s="56"/>
    </row>
    <row r="5" spans="1:3" ht="15">
      <c r="A5" s="48">
        <v>2022</v>
      </c>
      <c r="B5" s="48" t="s">
        <v>141</v>
      </c>
      <c r="C5" s="55">
        <v>85671.29</v>
      </c>
    </row>
    <row r="6" spans="1:3" ht="15">
      <c r="A6" s="47" t="s">
        <v>140</v>
      </c>
      <c r="B6" s="47" t="s">
        <v>139</v>
      </c>
      <c r="C6" s="56"/>
    </row>
    <row r="7" spans="1:3" ht="15">
      <c r="A7" s="48">
        <v>2022</v>
      </c>
      <c r="B7" s="48" t="s">
        <v>138</v>
      </c>
      <c r="C7" s="55">
        <v>86559.38</v>
      </c>
    </row>
    <row r="8" spans="1:3" ht="15">
      <c r="A8" s="47" t="s">
        <v>137</v>
      </c>
      <c r="B8" s="47" t="s">
        <v>136</v>
      </c>
      <c r="C8" s="56"/>
    </row>
    <row r="9" spans="1:3" ht="15">
      <c r="A9" s="48">
        <v>2022</v>
      </c>
      <c r="B9" s="48" t="s">
        <v>135</v>
      </c>
      <c r="C9" s="55">
        <v>80629.97</v>
      </c>
    </row>
    <row r="10" spans="1:3" ht="15">
      <c r="A10" s="47" t="s">
        <v>134</v>
      </c>
      <c r="B10" s="47" t="s">
        <v>133</v>
      </c>
      <c r="C10" s="56"/>
    </row>
    <row r="11" spans="1:3" ht="15">
      <c r="A11" s="48">
        <v>2022</v>
      </c>
      <c r="B11" s="48" t="s">
        <v>132</v>
      </c>
      <c r="C11" s="55">
        <v>81764.93</v>
      </c>
    </row>
    <row r="12" spans="1:3" ht="15">
      <c r="A12" s="47" t="s">
        <v>131</v>
      </c>
      <c r="B12" s="47" t="s">
        <v>130</v>
      </c>
      <c r="C12" s="56"/>
    </row>
    <row r="13" spans="1:3" ht="15">
      <c r="A13" s="48">
        <v>2022</v>
      </c>
      <c r="B13" s="48" t="s">
        <v>129</v>
      </c>
      <c r="C13" s="55">
        <v>84129.49</v>
      </c>
    </row>
    <row r="14" spans="1:3" ht="15">
      <c r="A14" s="47" t="s">
        <v>128</v>
      </c>
      <c r="B14" s="47" t="s">
        <v>127</v>
      </c>
      <c r="C14" s="56"/>
    </row>
    <row r="15" spans="1:3" ht="15">
      <c r="A15" s="48">
        <v>2023</v>
      </c>
      <c r="B15" s="48" t="s">
        <v>126</v>
      </c>
      <c r="C15" s="55">
        <v>85888.37</v>
      </c>
    </row>
    <row r="16" spans="1:3" ht="15">
      <c r="A16" s="47" t="s">
        <v>125</v>
      </c>
      <c r="B16" s="47" t="s">
        <v>124</v>
      </c>
      <c r="C16" s="56"/>
    </row>
    <row r="17" spans="1:3" ht="15">
      <c r="A17" s="48">
        <v>2023</v>
      </c>
      <c r="B17" s="48" t="s">
        <v>123</v>
      </c>
      <c r="C17" s="55">
        <v>78482.9</v>
      </c>
    </row>
    <row r="18" spans="1:3" ht="15">
      <c r="A18" s="47" t="s">
        <v>122</v>
      </c>
      <c r="B18" s="47" t="s">
        <v>121</v>
      </c>
      <c r="C18" s="56"/>
    </row>
    <row r="19" spans="1:3" ht="15">
      <c r="A19" s="48">
        <v>2023</v>
      </c>
      <c r="B19" s="48" t="s">
        <v>120</v>
      </c>
      <c r="C19" s="55">
        <v>71734.55</v>
      </c>
    </row>
    <row r="20" spans="1:3" ht="15">
      <c r="A20" s="47" t="s">
        <v>119</v>
      </c>
      <c r="B20" s="47" t="s">
        <v>118</v>
      </c>
      <c r="C20" s="56"/>
    </row>
    <row r="21" spans="1:3" ht="15">
      <c r="A21" s="48">
        <v>2023</v>
      </c>
      <c r="B21" s="48" t="s">
        <v>117</v>
      </c>
      <c r="C21" s="55">
        <v>68710.69</v>
      </c>
    </row>
    <row r="22" spans="1:3" ht="15">
      <c r="A22" s="47" t="s">
        <v>116</v>
      </c>
      <c r="B22" s="47" t="s">
        <v>115</v>
      </c>
      <c r="C22" s="56"/>
    </row>
    <row r="23" spans="1:3" ht="15">
      <c r="A23" s="49">
        <v>2023</v>
      </c>
      <c r="B23" s="48" t="s">
        <v>114</v>
      </c>
      <c r="C23" s="55">
        <v>63148.21</v>
      </c>
    </row>
    <row r="24" spans="1:3" ht="15">
      <c r="A24" s="47" t="s">
        <v>113</v>
      </c>
      <c r="B24" s="47" t="s">
        <v>112</v>
      </c>
      <c r="C24" s="56"/>
    </row>
    <row r="25" spans="1:3" ht="15">
      <c r="A25" s="48">
        <v>2023</v>
      </c>
      <c r="B25" s="48" t="s">
        <v>111</v>
      </c>
      <c r="C25" s="55">
        <v>62891.23</v>
      </c>
    </row>
    <row r="26" spans="1:3" ht="15">
      <c r="A26" s="47" t="s">
        <v>110</v>
      </c>
      <c r="B26" s="47" t="s">
        <v>109</v>
      </c>
      <c r="C26" s="56"/>
    </row>
    <row r="27" spans="1:2" ht="15">
      <c r="A27" s="8"/>
      <c r="B27" s="8"/>
    </row>
  </sheetData>
  <mergeCells count="13">
    <mergeCell ref="C11:C12"/>
    <mergeCell ref="B1:C1"/>
    <mergeCell ref="C3:C4"/>
    <mergeCell ref="C5:C6"/>
    <mergeCell ref="C7:C8"/>
    <mergeCell ref="C9:C10"/>
    <mergeCell ref="C25:C26"/>
    <mergeCell ref="C13:C14"/>
    <mergeCell ref="C15:C16"/>
    <mergeCell ref="C17:C18"/>
    <mergeCell ref="C19:C20"/>
    <mergeCell ref="C21:C22"/>
    <mergeCell ref="C23:C2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72AD0-41A6-4DCC-93FF-0099CE2984CF}">
  <dimension ref="A1:A5"/>
  <sheetViews>
    <sheetView workbookViewId="0" topLeftCell="A1">
      <selection activeCell="E24" sqref="E24"/>
    </sheetView>
  </sheetViews>
  <sheetFormatPr defaultColWidth="9.140625" defaultRowHeight="15"/>
  <sheetData>
    <row r="1" ht="15">
      <c r="A1" s="1" t="s">
        <v>4</v>
      </c>
    </row>
    <row r="2" ht="15">
      <c r="A2" s="1" t="s">
        <v>5</v>
      </c>
    </row>
    <row r="3" ht="15">
      <c r="A3" s="1"/>
    </row>
    <row r="4" ht="15">
      <c r="A4" s="1" t="s">
        <v>6</v>
      </c>
    </row>
    <row r="5" ht="15">
      <c r="A5" s="1" t="s">
        <v>7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553DC-12F9-4200-B384-216F781C6AB7}">
  <dimension ref="A1:F38"/>
  <sheetViews>
    <sheetView workbookViewId="0" topLeftCell="A1">
      <selection activeCell="I40" sqref="I40"/>
    </sheetView>
  </sheetViews>
  <sheetFormatPr defaultColWidth="9.140625" defaultRowHeight="15"/>
  <cols>
    <col min="1" max="1" width="14.28125" style="0" customWidth="1"/>
    <col min="3" max="3" width="10.57421875" style="0" customWidth="1"/>
  </cols>
  <sheetData>
    <row r="1" spans="1:6" ht="24" thickBot="1">
      <c r="A1" s="15"/>
      <c r="B1" s="16"/>
      <c r="C1" s="16"/>
      <c r="D1" s="16"/>
      <c r="E1" s="16"/>
      <c r="F1" s="16"/>
    </row>
    <row r="2" spans="1:6" ht="15">
      <c r="A2" s="27" t="s">
        <v>30</v>
      </c>
      <c r="B2" s="20" t="s">
        <v>31</v>
      </c>
      <c r="C2" s="20"/>
      <c r="D2" s="20"/>
      <c r="E2" s="20" t="s">
        <v>32</v>
      </c>
      <c r="F2" s="21" t="s">
        <v>33</v>
      </c>
    </row>
    <row r="3" spans="1:6" ht="15">
      <c r="A3" s="18" t="s">
        <v>34</v>
      </c>
      <c r="B3" s="17" t="s">
        <v>35</v>
      </c>
      <c r="C3" s="17" t="s">
        <v>14</v>
      </c>
      <c r="D3" s="19" t="s">
        <v>36</v>
      </c>
      <c r="E3" s="17"/>
      <c r="F3" s="22"/>
    </row>
    <row r="4" spans="1:6" ht="15">
      <c r="A4" s="18"/>
      <c r="B4" s="17"/>
      <c r="C4" s="17"/>
      <c r="D4" s="17"/>
      <c r="E4" s="17"/>
      <c r="F4" s="22"/>
    </row>
    <row r="5" spans="1:6" ht="15">
      <c r="A5" s="23" t="s">
        <v>37</v>
      </c>
      <c r="B5" s="17"/>
      <c r="C5" s="17"/>
      <c r="D5" s="28">
        <v>0</v>
      </c>
      <c r="E5" s="28"/>
      <c r="F5" s="29"/>
    </row>
    <row r="6" spans="1:6" ht="15">
      <c r="A6" s="18"/>
      <c r="B6" s="17"/>
      <c r="C6" s="17"/>
      <c r="D6" s="17"/>
      <c r="E6" s="17"/>
      <c r="F6" s="22"/>
    </row>
    <row r="7" spans="1:6" ht="15">
      <c r="A7" s="24" t="s">
        <v>38</v>
      </c>
      <c r="B7" s="17"/>
      <c r="C7" s="17"/>
      <c r="D7" s="30">
        <v>0</v>
      </c>
      <c r="E7" s="28"/>
      <c r="F7" s="29"/>
    </row>
    <row r="8" spans="1:6" ht="15">
      <c r="A8" s="18"/>
      <c r="B8" s="17"/>
      <c r="C8" s="17"/>
      <c r="D8" s="17">
        <v>0</v>
      </c>
      <c r="E8" s="17"/>
      <c r="F8" s="22"/>
    </row>
    <row r="9" spans="1:6" ht="15">
      <c r="A9" s="23" t="s">
        <v>39</v>
      </c>
      <c r="B9" s="17">
        <v>24696</v>
      </c>
      <c r="C9" s="17">
        <v>81827</v>
      </c>
      <c r="D9" s="17">
        <v>106523</v>
      </c>
      <c r="E9" s="17">
        <v>14278</v>
      </c>
      <c r="F9" s="22"/>
    </row>
    <row r="10" spans="1:6" ht="15">
      <c r="A10" s="23" t="s">
        <v>40</v>
      </c>
      <c r="B10" s="17">
        <v>25815</v>
      </c>
      <c r="C10" s="17">
        <v>82338</v>
      </c>
      <c r="D10" s="17">
        <v>108153</v>
      </c>
      <c r="E10" s="17">
        <v>15432</v>
      </c>
      <c r="F10" s="22"/>
    </row>
    <row r="11" spans="1:6" ht="15">
      <c r="A11" s="23" t="s">
        <v>41</v>
      </c>
      <c r="B11" s="17">
        <v>26934</v>
      </c>
      <c r="C11" s="17">
        <v>82849</v>
      </c>
      <c r="D11" s="17">
        <v>109783</v>
      </c>
      <c r="E11" s="17">
        <v>16580</v>
      </c>
      <c r="F11" s="22"/>
    </row>
    <row r="12" spans="1:6" ht="15">
      <c r="A12" s="24" t="s">
        <v>42</v>
      </c>
      <c r="B12" s="35">
        <v>3537</v>
      </c>
      <c r="C12" s="31">
        <v>1590</v>
      </c>
      <c r="D12" s="31">
        <v>5127</v>
      </c>
      <c r="E12" s="31">
        <v>3940</v>
      </c>
      <c r="F12" s="32">
        <v>57</v>
      </c>
    </row>
    <row r="13" spans="1:6" ht="15">
      <c r="A13" s="24" t="s">
        <v>43</v>
      </c>
      <c r="B13" s="31"/>
      <c r="C13" s="31"/>
      <c r="D13" s="31">
        <v>0</v>
      </c>
      <c r="E13" s="31"/>
      <c r="F13" s="32"/>
    </row>
    <row r="14" spans="1:6" ht="15">
      <c r="A14" s="23" t="s">
        <v>44</v>
      </c>
      <c r="B14" s="17">
        <v>27655</v>
      </c>
      <c r="C14" s="17">
        <v>83436</v>
      </c>
      <c r="D14" s="17">
        <v>111091</v>
      </c>
      <c r="E14" s="17">
        <v>17423</v>
      </c>
      <c r="F14" s="22"/>
    </row>
    <row r="15" spans="1:6" ht="15">
      <c r="A15" s="23" t="s">
        <v>45</v>
      </c>
      <c r="B15" s="17">
        <v>28440</v>
      </c>
      <c r="C15" s="17">
        <v>83956</v>
      </c>
      <c r="D15" s="17">
        <v>112396</v>
      </c>
      <c r="E15" s="17">
        <v>17534</v>
      </c>
      <c r="F15" s="22"/>
    </row>
    <row r="16" spans="1:6" ht="15">
      <c r="A16" s="23" t="s">
        <v>46</v>
      </c>
      <c r="B16" s="17">
        <v>29143</v>
      </c>
      <c r="C16" s="17">
        <v>84423</v>
      </c>
      <c r="D16" s="17">
        <v>113566</v>
      </c>
      <c r="E16" s="17">
        <v>17534</v>
      </c>
      <c r="F16" s="22"/>
    </row>
    <row r="17" spans="1:6" ht="15">
      <c r="A17" s="24" t="s">
        <v>47</v>
      </c>
      <c r="B17" s="31">
        <v>2209</v>
      </c>
      <c r="C17" s="31">
        <v>1574</v>
      </c>
      <c r="D17" s="31">
        <v>3783</v>
      </c>
      <c r="E17" s="31">
        <v>954</v>
      </c>
      <c r="F17" s="32">
        <v>169</v>
      </c>
    </row>
    <row r="18" spans="1:6" ht="15">
      <c r="A18" s="24" t="s">
        <v>48</v>
      </c>
      <c r="B18" s="31"/>
      <c r="C18" s="31"/>
      <c r="D18" s="31">
        <v>0</v>
      </c>
      <c r="E18" s="31"/>
      <c r="F18" s="32"/>
    </row>
    <row r="19" spans="1:6" ht="15">
      <c r="A19" s="23" t="s">
        <v>49</v>
      </c>
      <c r="B19" s="17">
        <v>29268</v>
      </c>
      <c r="C19" s="17">
        <v>84560</v>
      </c>
      <c r="D19" s="17">
        <v>113828</v>
      </c>
      <c r="E19" s="17">
        <v>17534</v>
      </c>
      <c r="F19" s="22"/>
    </row>
    <row r="20" spans="1:6" ht="15">
      <c r="A20" s="23" t="s">
        <v>50</v>
      </c>
      <c r="B20" s="17">
        <v>29449</v>
      </c>
      <c r="C20" s="17">
        <v>84732</v>
      </c>
      <c r="D20" s="17">
        <v>114181</v>
      </c>
      <c r="E20" s="17">
        <v>17534</v>
      </c>
      <c r="F20" s="22"/>
    </row>
    <row r="21" spans="1:6" ht="15">
      <c r="A21" s="23" t="s">
        <v>51</v>
      </c>
      <c r="B21" s="17">
        <v>903</v>
      </c>
      <c r="C21" s="17">
        <v>840</v>
      </c>
      <c r="D21" s="17">
        <v>1743</v>
      </c>
      <c r="E21" s="17">
        <v>17813</v>
      </c>
      <c r="F21" s="22"/>
    </row>
    <row r="22" spans="1:6" ht="15">
      <c r="A22" s="24" t="s">
        <v>52</v>
      </c>
      <c r="B22" s="31"/>
      <c r="C22" s="31"/>
      <c r="D22" s="31"/>
      <c r="E22" s="31">
        <v>279</v>
      </c>
      <c r="F22" s="32">
        <v>90</v>
      </c>
    </row>
    <row r="23" spans="1:6" ht="15">
      <c r="A23" s="24" t="s">
        <v>53</v>
      </c>
      <c r="B23" s="31"/>
      <c r="C23" s="31"/>
      <c r="D23" s="31">
        <v>0</v>
      </c>
      <c r="E23" s="31"/>
      <c r="F23" s="32"/>
    </row>
    <row r="24" spans="1:6" ht="15">
      <c r="A24" s="23" t="s">
        <v>54</v>
      </c>
      <c r="B24" s="17">
        <v>1538</v>
      </c>
      <c r="C24" s="17">
        <v>1292</v>
      </c>
      <c r="D24" s="17">
        <v>2830</v>
      </c>
      <c r="E24" s="17">
        <v>18092</v>
      </c>
      <c r="F24" s="22"/>
    </row>
    <row r="25" spans="1:6" ht="15">
      <c r="A25" s="23" t="s">
        <v>55</v>
      </c>
      <c r="B25" s="17">
        <v>2344</v>
      </c>
      <c r="C25" s="17">
        <v>2032</v>
      </c>
      <c r="D25" s="17">
        <v>4376</v>
      </c>
      <c r="E25" s="17">
        <v>19028</v>
      </c>
      <c r="F25" s="22"/>
    </row>
    <row r="26" spans="1:6" ht="15">
      <c r="A26" s="23" t="s">
        <v>56</v>
      </c>
      <c r="B26" s="17">
        <v>3200</v>
      </c>
      <c r="C26" s="17">
        <v>2708</v>
      </c>
      <c r="D26" s="17">
        <v>5908</v>
      </c>
      <c r="E26" s="17">
        <v>20480</v>
      </c>
      <c r="F26" s="22"/>
    </row>
    <row r="27" spans="1:6" ht="15">
      <c r="A27" s="24"/>
      <c r="B27" s="31"/>
      <c r="C27" s="31"/>
      <c r="D27" s="31"/>
      <c r="E27" s="31"/>
      <c r="F27" s="32">
        <v>90</v>
      </c>
    </row>
    <row r="28" spans="1:6" ht="15">
      <c r="A28" s="24" t="s">
        <v>57</v>
      </c>
      <c r="B28" s="31"/>
      <c r="C28" s="31"/>
      <c r="D28" s="31">
        <v>0</v>
      </c>
      <c r="E28" s="31"/>
      <c r="F28" s="32"/>
    </row>
    <row r="29" spans="1:6" ht="15">
      <c r="A29" s="18"/>
      <c r="B29" s="17"/>
      <c r="C29" s="17"/>
      <c r="D29" s="17">
        <v>0</v>
      </c>
      <c r="E29" s="17"/>
      <c r="F29" s="22"/>
    </row>
    <row r="30" spans="1:6" ht="15">
      <c r="A30" s="24" t="s">
        <v>38</v>
      </c>
      <c r="B30" s="33">
        <v>5746</v>
      </c>
      <c r="C30" s="33">
        <v>3164</v>
      </c>
      <c r="D30" s="33">
        <v>8910</v>
      </c>
      <c r="E30" s="33">
        <v>5173</v>
      </c>
      <c r="F30" s="33">
        <v>406</v>
      </c>
    </row>
    <row r="31" spans="1:6" ht="15.75" thickBot="1">
      <c r="A31" s="25" t="s">
        <v>58</v>
      </c>
      <c r="B31" s="34">
        <v>0</v>
      </c>
      <c r="C31" s="34">
        <v>0</v>
      </c>
      <c r="D31" s="33">
        <v>0</v>
      </c>
      <c r="E31" s="34">
        <v>0</v>
      </c>
      <c r="F31" s="34">
        <v>0</v>
      </c>
    </row>
    <row r="32" spans="1:6" ht="15">
      <c r="A32" s="16"/>
      <c r="B32" s="16"/>
      <c r="C32" s="16"/>
      <c r="D32" s="16"/>
      <c r="E32" s="16"/>
      <c r="F32" s="16"/>
    </row>
    <row r="33" spans="1:6" ht="15">
      <c r="A33" s="54" t="s">
        <v>59</v>
      </c>
      <c r="B33" s="54"/>
      <c r="C33" s="54"/>
      <c r="D33" s="54"/>
      <c r="E33" s="54"/>
      <c r="F33" s="54"/>
    </row>
    <row r="34" spans="1:6" ht="15">
      <c r="A34" s="26"/>
      <c r="B34" s="26"/>
      <c r="C34" s="26"/>
      <c r="D34" s="26"/>
      <c r="E34" s="26"/>
      <c r="F34" s="26"/>
    </row>
    <row r="35" spans="1:5" ht="15">
      <c r="A35" s="54" t="s">
        <v>60</v>
      </c>
      <c r="B35" s="54"/>
      <c r="C35" t="s">
        <v>61</v>
      </c>
      <c r="D35" t="s">
        <v>62</v>
      </c>
      <c r="E35" t="s">
        <v>63</v>
      </c>
    </row>
    <row r="36" spans="1:4" ht="15">
      <c r="A36" s="53" t="s">
        <v>64</v>
      </c>
      <c r="B36" s="53"/>
      <c r="C36" s="36">
        <v>44787</v>
      </c>
      <c r="D36">
        <v>84242050</v>
      </c>
    </row>
    <row r="37" spans="1:4" ht="15">
      <c r="A37" s="53" t="s">
        <v>65</v>
      </c>
      <c r="B37" s="53"/>
      <c r="C37" s="36">
        <v>44788</v>
      </c>
      <c r="D37">
        <v>2280359648</v>
      </c>
    </row>
    <row r="38" spans="1:2" ht="15">
      <c r="A38" s="3"/>
      <c r="B38" s="3"/>
    </row>
  </sheetData>
  <mergeCells count="4">
    <mergeCell ref="A37:B37"/>
    <mergeCell ref="A33:F33"/>
    <mergeCell ref="A35:B35"/>
    <mergeCell ref="A36:B3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A392E-5FE9-4CA2-B863-F17A5C694252}">
  <dimension ref="A1:A15"/>
  <sheetViews>
    <sheetView workbookViewId="0" topLeftCell="A1">
      <selection activeCell="F11" sqref="F11"/>
    </sheetView>
  </sheetViews>
  <sheetFormatPr defaultColWidth="9.140625" defaultRowHeight="15"/>
  <sheetData>
    <row r="1" ht="15">
      <c r="A1" s="1" t="s">
        <v>66</v>
      </c>
    </row>
    <row r="2" ht="15">
      <c r="A2" s="1" t="s">
        <v>67</v>
      </c>
    </row>
    <row r="3" ht="15">
      <c r="A3" s="1"/>
    </row>
    <row r="4" ht="15">
      <c r="A4" s="1" t="s">
        <v>68</v>
      </c>
    </row>
    <row r="5" ht="15">
      <c r="A5" s="1"/>
    </row>
    <row r="6" ht="15">
      <c r="A6" s="1" t="s">
        <v>69</v>
      </c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 t="s">
        <v>70</v>
      </c>
    </row>
    <row r="12" ht="15">
      <c r="A12" s="1"/>
    </row>
    <row r="13" ht="15">
      <c r="A13" s="1" t="s">
        <v>71</v>
      </c>
    </row>
    <row r="14" ht="15">
      <c r="A14" s="1"/>
    </row>
    <row r="15" ht="15">
      <c r="A15" s="1" t="s">
        <v>72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E305A-BAD6-4267-BDE1-1C563ADDD23C}">
  <dimension ref="A1:E14"/>
  <sheetViews>
    <sheetView workbookViewId="0" topLeftCell="A1">
      <selection activeCell="H21" sqref="H21"/>
    </sheetView>
  </sheetViews>
  <sheetFormatPr defaultColWidth="9.140625" defaultRowHeight="15"/>
  <sheetData>
    <row r="1" ht="15">
      <c r="A1" s="1" t="s">
        <v>73</v>
      </c>
    </row>
    <row r="2" ht="15">
      <c r="A2" s="1"/>
    </row>
    <row r="3" ht="15">
      <c r="A3" s="1" t="s">
        <v>74</v>
      </c>
    </row>
    <row r="4" spans="1:5" ht="15">
      <c r="A4" s="1" t="s">
        <v>75</v>
      </c>
      <c r="E4" s="1" t="s">
        <v>76</v>
      </c>
    </row>
    <row r="5" spans="1:5" ht="15">
      <c r="A5" s="1" t="s">
        <v>77</v>
      </c>
      <c r="E5" s="1" t="s">
        <v>78</v>
      </c>
    </row>
    <row r="6" spans="1:5" ht="15">
      <c r="A6" s="1" t="s">
        <v>79</v>
      </c>
      <c r="E6" s="1" t="s">
        <v>80</v>
      </c>
    </row>
    <row r="7" spans="1:5" ht="15">
      <c r="A7" s="1" t="s">
        <v>81</v>
      </c>
      <c r="E7" s="1" t="s">
        <v>80</v>
      </c>
    </row>
    <row r="8" spans="1:3" ht="15">
      <c r="A8" s="1" t="s">
        <v>82</v>
      </c>
      <c r="C8" s="1" t="s">
        <v>83</v>
      </c>
    </row>
    <row r="9" spans="1:5" ht="15">
      <c r="A9" s="1" t="s">
        <v>84</v>
      </c>
      <c r="E9" s="1" t="s">
        <v>85</v>
      </c>
    </row>
    <row r="10" spans="1:4" ht="15">
      <c r="A10" s="1" t="s">
        <v>86</v>
      </c>
      <c r="D10" s="1" t="s">
        <v>87</v>
      </c>
    </row>
    <row r="11" ht="15">
      <c r="A11" s="1"/>
    </row>
    <row r="12" ht="15">
      <c r="A12" s="1"/>
    </row>
    <row r="13" ht="15">
      <c r="A13" s="1" t="s">
        <v>88</v>
      </c>
    </row>
    <row r="14" spans="1:5" ht="15">
      <c r="A14" s="1" t="s">
        <v>89</v>
      </c>
      <c r="E14" s="1" t="s">
        <v>90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68672-06C5-47C1-9434-F4B4F2D925CF}">
  <dimension ref="A1:O29"/>
  <sheetViews>
    <sheetView workbookViewId="0" topLeftCell="A1">
      <selection activeCell="C8" sqref="C8"/>
    </sheetView>
  </sheetViews>
  <sheetFormatPr defaultColWidth="9.140625" defaultRowHeight="15"/>
  <cols>
    <col min="1" max="1" width="27.28125" style="0" customWidth="1"/>
    <col min="14" max="14" width="13.7109375" style="0" customWidth="1"/>
  </cols>
  <sheetData>
    <row r="1" spans="1:5" ht="15.75">
      <c r="A1" s="4" t="s">
        <v>8</v>
      </c>
      <c r="B1" s="4"/>
      <c r="C1" s="4"/>
      <c r="D1" s="4"/>
      <c r="E1" s="4"/>
    </row>
    <row r="2" spans="1:5" ht="15.75">
      <c r="A2" s="4" t="s">
        <v>9</v>
      </c>
      <c r="B2" s="4"/>
      <c r="C2" s="4"/>
      <c r="D2" s="4"/>
      <c r="E2" s="4"/>
    </row>
    <row r="3" ht="15">
      <c r="N3" s="14"/>
    </row>
    <row r="4" spans="7:14" ht="15">
      <c r="G4" t="s">
        <v>10</v>
      </c>
      <c r="I4" t="s">
        <v>10</v>
      </c>
      <c r="J4" t="s">
        <v>10</v>
      </c>
      <c r="M4" s="13"/>
      <c r="N4" s="14"/>
    </row>
    <row r="5" spans="1:14" ht="15.75">
      <c r="A5" s="6" t="s">
        <v>11</v>
      </c>
      <c r="B5" s="8" t="s">
        <v>12</v>
      </c>
      <c r="C5" s="8" t="s">
        <v>13</v>
      </c>
      <c r="D5" s="8" t="s">
        <v>14</v>
      </c>
      <c r="E5" s="8" t="s">
        <v>13</v>
      </c>
      <c r="G5" t="s">
        <v>15</v>
      </c>
      <c r="H5" t="s">
        <v>16</v>
      </c>
      <c r="I5" t="s">
        <v>13</v>
      </c>
      <c r="M5" s="13" t="s">
        <v>17</v>
      </c>
      <c r="N5" s="14" t="s">
        <v>18</v>
      </c>
    </row>
    <row r="6" spans="1:14" ht="15">
      <c r="A6" t="s">
        <v>19</v>
      </c>
      <c r="B6" s="8"/>
      <c r="C6" s="8">
        <v>8.327</v>
      </c>
      <c r="D6" s="8"/>
      <c r="E6" s="8" t="s">
        <v>20</v>
      </c>
      <c r="G6">
        <v>9.499</v>
      </c>
      <c r="H6">
        <v>17.826</v>
      </c>
      <c r="I6">
        <v>8.327</v>
      </c>
      <c r="M6" s="13" t="s">
        <v>21</v>
      </c>
      <c r="N6" s="14">
        <v>66483.56</v>
      </c>
    </row>
    <row r="7" spans="1:14" ht="15">
      <c r="A7" s="5" t="s">
        <v>22</v>
      </c>
      <c r="B7" s="8"/>
      <c r="C7" s="8">
        <v>3.776</v>
      </c>
      <c r="D7" s="8"/>
      <c r="E7" s="8" t="s">
        <v>20</v>
      </c>
      <c r="G7">
        <v>17.826</v>
      </c>
      <c r="H7">
        <v>21.602</v>
      </c>
      <c r="I7">
        <v>3.776</v>
      </c>
      <c r="M7" s="13" t="s">
        <v>23</v>
      </c>
      <c r="N7" s="14"/>
    </row>
    <row r="8" spans="1:14" ht="15">
      <c r="A8" s="9" t="s">
        <v>24</v>
      </c>
      <c r="B8" s="10"/>
      <c r="C8" s="12">
        <v>12.103</v>
      </c>
      <c r="D8" s="10"/>
      <c r="E8" s="10"/>
      <c r="F8" s="11"/>
      <c r="G8" s="11"/>
      <c r="H8" s="11"/>
      <c r="I8" s="11"/>
      <c r="M8" s="13"/>
      <c r="N8" s="14"/>
    </row>
    <row r="9" spans="2:14" ht="15">
      <c r="B9" s="8"/>
      <c r="C9" s="8"/>
      <c r="D9" s="8"/>
      <c r="E9" s="8"/>
      <c r="M9" s="13"/>
      <c r="N9" s="14"/>
    </row>
    <row r="10" spans="1:14" ht="15.75">
      <c r="A10" s="6" t="s">
        <v>25</v>
      </c>
      <c r="B10" s="8" t="s">
        <v>12</v>
      </c>
      <c r="C10" s="8" t="s">
        <v>13</v>
      </c>
      <c r="D10" s="8" t="s">
        <v>14</v>
      </c>
      <c r="E10" s="8" t="s">
        <v>13</v>
      </c>
      <c r="G10" t="s">
        <v>15</v>
      </c>
      <c r="H10" t="s">
        <v>16</v>
      </c>
      <c r="I10" t="s">
        <v>13</v>
      </c>
      <c r="J10" t="s">
        <v>15</v>
      </c>
      <c r="K10" t="s">
        <v>16</v>
      </c>
      <c r="L10" t="s">
        <v>13</v>
      </c>
      <c r="M10" s="13"/>
      <c r="N10" s="14"/>
    </row>
    <row r="11" spans="1:14" ht="15">
      <c r="A11" t="s">
        <v>19</v>
      </c>
      <c r="B11" s="8"/>
      <c r="C11" s="8">
        <v>11.292</v>
      </c>
      <c r="D11" s="8"/>
      <c r="E11" s="8">
        <v>18.48</v>
      </c>
      <c r="G11">
        <v>12.999</v>
      </c>
      <c r="H11">
        <v>24.291</v>
      </c>
      <c r="I11">
        <v>11.292</v>
      </c>
      <c r="J11">
        <v>22.536</v>
      </c>
      <c r="K11">
        <v>41.021</v>
      </c>
      <c r="L11">
        <v>18.485</v>
      </c>
      <c r="M11" s="13" t="s">
        <v>21</v>
      </c>
      <c r="N11" s="14">
        <v>166283.91</v>
      </c>
    </row>
    <row r="12" spans="1:14" ht="15">
      <c r="A12" s="5" t="s">
        <v>22</v>
      </c>
      <c r="B12" s="8" t="s">
        <v>10</v>
      </c>
      <c r="C12" s="8">
        <v>3.753</v>
      </c>
      <c r="D12" s="8" t="s">
        <v>10</v>
      </c>
      <c r="E12" s="8">
        <v>7.573</v>
      </c>
      <c r="G12">
        <v>24.291</v>
      </c>
      <c r="H12">
        <v>28.044</v>
      </c>
      <c r="I12">
        <v>3.753</v>
      </c>
      <c r="J12">
        <v>41.021</v>
      </c>
      <c r="K12">
        <v>48.594</v>
      </c>
      <c r="L12">
        <v>7.573</v>
      </c>
      <c r="M12" s="13" t="s">
        <v>23</v>
      </c>
      <c r="N12" s="14"/>
    </row>
    <row r="13" spans="1:14" ht="15">
      <c r="A13" s="9" t="s">
        <v>24</v>
      </c>
      <c r="B13" s="12"/>
      <c r="C13" s="12">
        <v>15.045</v>
      </c>
      <c r="D13" s="12"/>
      <c r="E13" s="12">
        <v>26.053</v>
      </c>
      <c r="F13" s="11"/>
      <c r="G13" s="11"/>
      <c r="H13" s="11"/>
      <c r="I13" s="11"/>
      <c r="J13" s="11"/>
      <c r="K13" s="11"/>
      <c r="L13" s="11"/>
      <c r="M13" s="13"/>
      <c r="N13" s="14"/>
    </row>
    <row r="14" spans="1:14" ht="15.75">
      <c r="A14" s="4"/>
      <c r="B14" s="8"/>
      <c r="C14" s="8"/>
      <c r="D14" s="8"/>
      <c r="E14" s="8"/>
      <c r="G14" t="s">
        <v>10</v>
      </c>
      <c r="M14" s="13"/>
      <c r="N14" s="14"/>
    </row>
    <row r="15" spans="1:14" ht="15.75">
      <c r="A15" s="6" t="s">
        <v>26</v>
      </c>
      <c r="B15" s="8" t="s">
        <v>12</v>
      </c>
      <c r="C15" s="8" t="s">
        <v>13</v>
      </c>
      <c r="D15" s="8" t="s">
        <v>14</v>
      </c>
      <c r="E15" s="8" t="s">
        <v>13</v>
      </c>
      <c r="G15" t="s">
        <v>15</v>
      </c>
      <c r="H15" t="s">
        <v>16</v>
      </c>
      <c r="I15" t="s">
        <v>13</v>
      </c>
      <c r="M15" s="13"/>
      <c r="N15" s="14"/>
    </row>
    <row r="16" spans="1:14" ht="15">
      <c r="A16" t="s">
        <v>19</v>
      </c>
      <c r="B16" s="8"/>
      <c r="C16" s="8">
        <v>10.162</v>
      </c>
      <c r="D16" s="8"/>
      <c r="E16" s="8" t="s">
        <v>20</v>
      </c>
      <c r="G16">
        <v>72.304</v>
      </c>
      <c r="H16">
        <v>82.466</v>
      </c>
      <c r="I16">
        <v>10.161999999999992</v>
      </c>
      <c r="M16" s="13" t="s">
        <v>21</v>
      </c>
      <c r="N16" s="14">
        <v>81100.54</v>
      </c>
    </row>
    <row r="17" spans="1:14" ht="15">
      <c r="A17" s="5" t="s">
        <v>22</v>
      </c>
      <c r="B17" s="8"/>
      <c r="C17" s="8">
        <v>4.867000000000004</v>
      </c>
      <c r="D17" s="8"/>
      <c r="E17" s="8" t="s">
        <v>20</v>
      </c>
      <c r="G17">
        <v>82.466</v>
      </c>
      <c r="H17">
        <v>87.333</v>
      </c>
      <c r="I17">
        <v>4.867000000000004</v>
      </c>
      <c r="M17" s="13" t="s">
        <v>23</v>
      </c>
      <c r="N17" s="14"/>
    </row>
    <row r="18" spans="1:14" ht="15">
      <c r="A18" s="9" t="s">
        <v>24</v>
      </c>
      <c r="B18" s="10"/>
      <c r="C18" s="12">
        <v>15.029000000000005</v>
      </c>
      <c r="D18" s="10"/>
      <c r="E18" s="10"/>
      <c r="F18" s="11"/>
      <c r="G18" s="11"/>
      <c r="H18" s="11"/>
      <c r="I18" s="11"/>
      <c r="M18" s="13"/>
      <c r="N18" s="14"/>
    </row>
    <row r="19" spans="1:14" ht="15.75">
      <c r="A19" s="4"/>
      <c r="B19" s="8"/>
      <c r="C19" s="8"/>
      <c r="D19" s="8"/>
      <c r="E19" s="8"/>
      <c r="M19" s="13"/>
      <c r="N19" s="14"/>
    </row>
    <row r="20" spans="1:14" ht="15.75">
      <c r="A20" s="4" t="s">
        <v>27</v>
      </c>
      <c r="B20" s="8" t="s">
        <v>12</v>
      </c>
      <c r="C20" s="8" t="s">
        <v>13</v>
      </c>
      <c r="D20" s="8" t="s">
        <v>14</v>
      </c>
      <c r="E20" s="8" t="s">
        <v>13</v>
      </c>
      <c r="G20" t="s">
        <v>15</v>
      </c>
      <c r="H20" t="s">
        <v>16</v>
      </c>
      <c r="I20" t="s">
        <v>13</v>
      </c>
      <c r="M20" s="13"/>
      <c r="N20" s="14"/>
    </row>
    <row r="21" spans="1:14" ht="15">
      <c r="A21" t="s">
        <v>19</v>
      </c>
      <c r="B21" s="8"/>
      <c r="C21" s="8">
        <v>12.517</v>
      </c>
      <c r="D21" s="8"/>
      <c r="E21" s="8" t="s">
        <v>20</v>
      </c>
      <c r="G21">
        <v>79.096</v>
      </c>
      <c r="H21">
        <v>91.613</v>
      </c>
      <c r="I21">
        <v>12.516999999999996</v>
      </c>
      <c r="M21" s="13" t="s">
        <v>21</v>
      </c>
      <c r="N21" s="14">
        <v>101677.23</v>
      </c>
    </row>
    <row r="22" spans="1:14" ht="15">
      <c r="A22" s="5" t="s">
        <v>22</v>
      </c>
      <c r="B22" s="8"/>
      <c r="C22" s="8">
        <v>4.7180000000000035</v>
      </c>
      <c r="D22" s="8"/>
      <c r="E22" s="8" t="s">
        <v>20</v>
      </c>
      <c r="G22">
        <v>91.613</v>
      </c>
      <c r="H22">
        <v>96.331</v>
      </c>
      <c r="I22">
        <v>4.7180000000000035</v>
      </c>
      <c r="M22" s="13" t="s">
        <v>21</v>
      </c>
      <c r="N22" s="14">
        <v>35288.12</v>
      </c>
    </row>
    <row r="23" spans="1:14" ht="15">
      <c r="A23" s="9" t="s">
        <v>24</v>
      </c>
      <c r="B23" s="10"/>
      <c r="C23" s="12">
        <v>17.235000000000003</v>
      </c>
      <c r="D23" s="10"/>
      <c r="E23" s="10"/>
      <c r="F23" s="11"/>
      <c r="G23" s="11"/>
      <c r="H23" s="11"/>
      <c r="I23" s="11"/>
      <c r="M23" s="13"/>
      <c r="N23" s="14"/>
    </row>
    <row r="24" spans="1:14" ht="15">
      <c r="A24" s="7"/>
      <c r="B24" s="8"/>
      <c r="C24" s="8"/>
      <c r="D24" s="8"/>
      <c r="E24" s="8"/>
      <c r="M24" s="13"/>
      <c r="N24" s="14"/>
    </row>
    <row r="25" spans="1:14" ht="15.75">
      <c r="A25" s="6" t="s">
        <v>28</v>
      </c>
      <c r="B25" s="8" t="s">
        <v>12</v>
      </c>
      <c r="C25" s="8"/>
      <c r="D25" s="8" t="s">
        <v>14</v>
      </c>
      <c r="E25" s="8"/>
      <c r="G25" t="s">
        <v>15</v>
      </c>
      <c r="H25" t="s">
        <v>16</v>
      </c>
      <c r="I25" t="s">
        <v>13</v>
      </c>
      <c r="J25" t="s">
        <v>15</v>
      </c>
      <c r="K25" t="s">
        <v>16</v>
      </c>
      <c r="L25" t="s">
        <v>13</v>
      </c>
      <c r="M25" s="13"/>
      <c r="N25" s="14"/>
    </row>
    <row r="26" spans="1:14" ht="15">
      <c r="A26" t="s">
        <v>19</v>
      </c>
      <c r="B26" s="8"/>
      <c r="C26" s="8">
        <v>5.936</v>
      </c>
      <c r="D26" s="8"/>
      <c r="E26" s="8">
        <v>3.494</v>
      </c>
      <c r="G26">
        <v>23.385</v>
      </c>
      <c r="H26">
        <v>29.449</v>
      </c>
      <c r="I26">
        <v>6.064</v>
      </c>
      <c r="J26">
        <v>81.238</v>
      </c>
      <c r="K26">
        <v>84.732</v>
      </c>
      <c r="L26">
        <v>3.4939999999999998</v>
      </c>
      <c r="M26" s="13" t="s">
        <v>21</v>
      </c>
      <c r="N26" s="14">
        <v>88226.81</v>
      </c>
    </row>
    <row r="27" spans="1:15" ht="15">
      <c r="A27" s="5" t="s">
        <v>22</v>
      </c>
      <c r="C27" s="8">
        <v>3.2</v>
      </c>
      <c r="D27" s="8"/>
      <c r="E27" s="8">
        <v>2.708</v>
      </c>
      <c r="G27">
        <v>0</v>
      </c>
      <c r="H27">
        <v>3.2</v>
      </c>
      <c r="I27">
        <v>3.2</v>
      </c>
      <c r="J27">
        <v>0</v>
      </c>
      <c r="K27">
        <v>2.708</v>
      </c>
      <c r="L27">
        <v>2.708</v>
      </c>
      <c r="M27" s="13" t="s">
        <v>23</v>
      </c>
      <c r="N27" s="14"/>
      <c r="O27" t="s">
        <v>29</v>
      </c>
    </row>
    <row r="28" spans="1:13" ht="15">
      <c r="A28" s="9" t="s">
        <v>24</v>
      </c>
      <c r="B28" s="11"/>
      <c r="C28" s="12">
        <v>9.136</v>
      </c>
      <c r="D28" s="11"/>
      <c r="E28" s="12">
        <v>6.202</v>
      </c>
      <c r="F28" s="11"/>
      <c r="G28" s="11"/>
      <c r="H28" s="11"/>
      <c r="I28" s="11"/>
      <c r="J28" s="11"/>
      <c r="K28" s="11"/>
      <c r="L28" s="11"/>
      <c r="M28" s="13"/>
    </row>
    <row r="29" ht="15.75">
      <c r="A29" s="4" t="s">
        <v>10</v>
      </c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F9792-F18E-463E-B52F-E57385D0131C}">
  <dimension ref="A1:A9"/>
  <sheetViews>
    <sheetView workbookViewId="0" topLeftCell="A1">
      <selection activeCell="F15" sqref="F15"/>
    </sheetView>
  </sheetViews>
  <sheetFormatPr defaultColWidth="9.140625" defaultRowHeight="15"/>
  <sheetData>
    <row r="1" ht="15">
      <c r="A1" s="1" t="s">
        <v>91</v>
      </c>
    </row>
    <row r="2" ht="15">
      <c r="A2" s="1" t="s">
        <v>92</v>
      </c>
    </row>
    <row r="3" ht="15">
      <c r="A3" s="1" t="s">
        <v>93</v>
      </c>
    </row>
    <row r="4" ht="15">
      <c r="A4" s="1" t="s">
        <v>94</v>
      </c>
    </row>
    <row r="5" ht="15">
      <c r="A5" s="1"/>
    </row>
    <row r="6" ht="15">
      <c r="A6" s="1" t="s">
        <v>95</v>
      </c>
    </row>
    <row r="7" ht="15">
      <c r="A7" s="1" t="s">
        <v>96</v>
      </c>
    </row>
    <row r="8" ht="15">
      <c r="A8" s="1" t="s">
        <v>97</v>
      </c>
    </row>
    <row r="9" ht="15">
      <c r="A9" s="1" t="s">
        <v>98</v>
      </c>
    </row>
  </sheetData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0C050-24F1-467F-8C9D-C1EDF92CC13B}">
  <dimension ref="A1:B1"/>
  <sheetViews>
    <sheetView workbookViewId="0" topLeftCell="A1">
      <selection activeCell="B3" sqref="B3"/>
    </sheetView>
  </sheetViews>
  <sheetFormatPr defaultColWidth="9.140625" defaultRowHeight="15"/>
  <sheetData>
    <row r="1" spans="1:2" ht="15">
      <c r="A1" t="s">
        <v>99</v>
      </c>
      <c r="B1" t="s">
        <v>100</v>
      </c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65A4-2C74-4D6B-840E-9A1FB4AB8A0C}">
  <dimension ref="A4:E17"/>
  <sheetViews>
    <sheetView workbookViewId="0" topLeftCell="A1"/>
  </sheetViews>
  <sheetFormatPr defaultColWidth="9.140625" defaultRowHeight="15"/>
  <cols>
    <col min="1" max="1" width="19.57421875" style="0" customWidth="1"/>
    <col min="2" max="2" width="20.140625" style="0" customWidth="1"/>
  </cols>
  <sheetData>
    <row r="4" ht="21">
      <c r="A4" s="46" t="s">
        <v>108</v>
      </c>
    </row>
    <row r="5" ht="15.75" thickBot="1"/>
    <row r="6" spans="1:2" ht="15.75" thickBot="1">
      <c r="A6" s="44" t="s">
        <v>107</v>
      </c>
      <c r="B6" s="43"/>
    </row>
    <row r="7" spans="1:2" ht="15">
      <c r="A7" s="42"/>
      <c r="B7" s="41" t="s">
        <v>105</v>
      </c>
    </row>
    <row r="8" spans="1:2" ht="15.75" thickBot="1">
      <c r="A8" s="40" t="s">
        <v>102</v>
      </c>
      <c r="B8" s="39">
        <v>9914</v>
      </c>
    </row>
    <row r="9" spans="1:2" ht="15.75" thickBot="1">
      <c r="A9" s="45" t="s">
        <v>101</v>
      </c>
      <c r="B9" s="37">
        <f>SUM(B8*E10)</f>
        <v>49074.3</v>
      </c>
    </row>
    <row r="10" spans="1:5" ht="15.75" thickBot="1">
      <c r="A10" s="44" t="s">
        <v>106</v>
      </c>
      <c r="B10" s="43"/>
      <c r="E10">
        <v>4.95</v>
      </c>
    </row>
    <row r="11" spans="1:2" ht="15">
      <c r="A11" s="42"/>
      <c r="B11" s="41" t="s">
        <v>105</v>
      </c>
    </row>
    <row r="12" spans="1:2" ht="15.75" thickBot="1">
      <c r="A12" s="40" t="s">
        <v>102</v>
      </c>
      <c r="B12" s="39">
        <v>62546</v>
      </c>
    </row>
    <row r="13" spans="1:2" ht="15.75" thickBot="1">
      <c r="A13" s="38" t="s">
        <v>101</v>
      </c>
      <c r="B13" s="37">
        <f>SUM(B12*E10)</f>
        <v>309602.7</v>
      </c>
    </row>
    <row r="14" spans="1:2" ht="15.75" thickBot="1">
      <c r="A14" s="44" t="s">
        <v>104</v>
      </c>
      <c r="B14" s="43"/>
    </row>
    <row r="15" spans="1:2" ht="15">
      <c r="A15" s="42"/>
      <c r="B15" s="41" t="s">
        <v>103</v>
      </c>
    </row>
    <row r="16" spans="1:2" ht="15.75" thickBot="1">
      <c r="A16" s="40" t="s">
        <v>102</v>
      </c>
      <c r="B16" s="39">
        <v>81396</v>
      </c>
    </row>
    <row r="17" spans="1:2" ht="15.75" thickBot="1">
      <c r="A17" s="38" t="s">
        <v>101</v>
      </c>
      <c r="B17" s="37">
        <f>SUM(B16*E10)</f>
        <v>402910.2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Tenenko</dc:creator>
  <cp:keywords/>
  <dc:description/>
  <cp:lastModifiedBy>Petr Vlášek</cp:lastModifiedBy>
  <dcterms:created xsi:type="dcterms:W3CDTF">2023-09-06T04:47:11Z</dcterms:created>
  <dcterms:modified xsi:type="dcterms:W3CDTF">2023-09-13T08:52:16Z</dcterms:modified>
  <cp:category/>
  <cp:version/>
  <cp:contentType/>
  <cp:contentStatus/>
</cp:coreProperties>
</file>