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bookViews>
    <workbookView xWindow="65431" yWindow="65431" windowWidth="19425" windowHeight="10425" tabRatio="500" activeTab="0"/>
  </bookViews>
  <sheets>
    <sheet name="OPRAVA" sheetId="2" r:id="rId1"/>
    <sheet name="Nízké napětí" sheetId="1" r:id="rId2"/>
    <sheet name="List2" sheetId="3" r:id="rId3"/>
    <sheet name="List3" sheetId="4" r:id="rId4"/>
  </sheets>
  <definedNames>
    <definedName name="_859182400707731622" localSheetId="0">'OPRAVA'!$N$99</definedName>
    <definedName name="_859182400708422024">'OPRAVA'!$N$99</definedName>
    <definedName name="_xlnm._FilterDatabase" localSheetId="1" hidden="1">'Nízké napětí'!$A$4:$AB$131</definedName>
    <definedName name="_xlnm._FilterDatabase" localSheetId="0" hidden="1">'OPRAVA'!$A$1:$Y$134</definedName>
  </definedNames>
  <calcPr calcId="152511"/>
  <extLst/>
</workbook>
</file>

<file path=xl/sharedStrings.xml><?xml version="1.0" encoding="utf-8"?>
<sst xmlns="http://schemas.openxmlformats.org/spreadsheetml/2006/main" count="5203" uniqueCount="697">
  <si>
    <t>Lidická 181, 563 01 Lanškroun</t>
  </si>
  <si>
    <t>859182400700544274</t>
  </si>
  <si>
    <t>Kežmarská 535, 563 01 Lanškroun</t>
  </si>
  <si>
    <t>B. Smetany 142, 563 01 Lanškroun</t>
  </si>
  <si>
    <t>859182400700541068</t>
  </si>
  <si>
    <t>Adresa odběrného místa - ulice, čp, PSČ, město</t>
  </si>
  <si>
    <t>Poř. číslo</t>
  </si>
  <si>
    <t>IČ</t>
  </si>
  <si>
    <t>859182400700541037</t>
  </si>
  <si>
    <t>Třešňovecká 79, 563 01 Lanškroun</t>
  </si>
  <si>
    <t>Kollárova 244, 563 01 Lanškorun</t>
  </si>
  <si>
    <t>Zúčtovací období</t>
  </si>
  <si>
    <t>Havlíčkova 509, 563 01 Lanškroun</t>
  </si>
  <si>
    <t>859182400700541099</t>
  </si>
  <si>
    <t>Olbrachtova 749, 563 01 Lanškroun</t>
  </si>
  <si>
    <t>Horova 212, 563 01 Lanškroun</t>
  </si>
  <si>
    <t>859182400700575759</t>
  </si>
  <si>
    <t>Roční odběr [MWh] - NT</t>
  </si>
  <si>
    <t>Frekvence záloh</t>
  </si>
  <si>
    <t>C25d</t>
  </si>
  <si>
    <t>859182400700587882</t>
  </si>
  <si>
    <t>Palackého 649, 563 01 Lanškroun</t>
  </si>
  <si>
    <t>C</t>
  </si>
  <si>
    <t>859182400700542102</t>
  </si>
  <si>
    <t>859182400700544533</t>
  </si>
  <si>
    <t>28. řijna 141,563 01 Lanškroun</t>
  </si>
  <si>
    <t>859182400700542270</t>
  </si>
  <si>
    <t>859182400700540672</t>
  </si>
  <si>
    <t>859182400700540641</t>
  </si>
  <si>
    <t>C03d</t>
  </si>
  <si>
    <t>C45d</t>
  </si>
  <si>
    <t>859182400700542201</t>
  </si>
  <si>
    <t>27-8741840257/0100</t>
  </si>
  <si>
    <t>859182400700541105</t>
  </si>
  <si>
    <t>859182400700541082</t>
  </si>
  <si>
    <t>Dobrovského 65, 563 01 Lanškroun</t>
  </si>
  <si>
    <t>C01d</t>
  </si>
  <si>
    <t>859182400708050623</t>
  </si>
  <si>
    <t>čtvrtletní</t>
  </si>
  <si>
    <t>C26d</t>
  </si>
  <si>
    <t>EAN</t>
  </si>
  <si>
    <t>Období zjištění aktuální ceny (MM/RRRR)</t>
  </si>
  <si>
    <t>B</t>
  </si>
  <si>
    <t xml:space="preserve"> Aktuální cena silové elektřiny VT</t>
  </si>
  <si>
    <t>Aktuální cena silové elektřiny NT</t>
  </si>
  <si>
    <t>Číslo bankovního účtu</t>
  </si>
  <si>
    <t>12/2021</t>
  </si>
  <si>
    <t>31/12/2021</t>
  </si>
  <si>
    <t>Olbrachtova 755, 563 01 Lanškroun</t>
  </si>
  <si>
    <t>00279102</t>
  </si>
  <si>
    <t>859182400700540429</t>
  </si>
  <si>
    <t>Zborovská 742, 563 01 Lanškroun</t>
  </si>
  <si>
    <t>Roční odběr [MWh] - VT</t>
  </si>
  <si>
    <t>Kollárova 243, 563 01 Lanškorun</t>
  </si>
  <si>
    <t>Palackého 746, 563 01 Lanškroun</t>
  </si>
  <si>
    <t>859182400700544977</t>
  </si>
  <si>
    <t>C</t>
  </si>
  <si>
    <t>00279102</t>
  </si>
  <si>
    <t>Číslo odběrného místa</t>
  </si>
  <si>
    <t>x</t>
  </si>
  <si>
    <t>rok</t>
  </si>
  <si>
    <t>Sokolská 553, 563 01 Lanškroun</t>
  </si>
  <si>
    <t>859182400700542096</t>
  </si>
  <si>
    <t>bez záloh</t>
  </si>
  <si>
    <t>Palackého 648, 563 01 Lanškroun</t>
  </si>
  <si>
    <t>859182400700537207</t>
  </si>
  <si>
    <t>x</t>
  </si>
  <si>
    <t>Havlíčkova 753, 563 01 Lanškroun</t>
  </si>
  <si>
    <t>859182400700540436</t>
  </si>
  <si>
    <t>Splatnost faktury</t>
  </si>
  <si>
    <t>859182400700544069</t>
  </si>
  <si>
    <t>Horova 223, 563 01 Lanškroun</t>
  </si>
  <si>
    <t>Sokolská 552, 563 01  Lanškroun</t>
  </si>
  <si>
    <t>859182400707008083</t>
  </si>
  <si>
    <t>859182400700573809</t>
  </si>
  <si>
    <t>859182400700568461</t>
  </si>
  <si>
    <t>859182400700585659</t>
  </si>
  <si>
    <t>28. října 20, 563 01 Lanškroun</t>
  </si>
  <si>
    <t>859182400700578682</t>
  </si>
  <si>
    <t>B.Němcové 124, 563 01 Lanškroun</t>
  </si>
  <si>
    <t>859182400700568126</t>
  </si>
  <si>
    <t>EP ENERGY TRADING, a.s.</t>
  </si>
  <si>
    <t>C02d</t>
  </si>
  <si>
    <t>Pivovarská 160, 563 01 Lanškroun</t>
  </si>
  <si>
    <t>B.Martinů 980, 563 01 Lanškroun</t>
  </si>
  <si>
    <t>Kežmarská 534, 563 01 Lanškroun</t>
  </si>
  <si>
    <t>859182400700582887</t>
  </si>
  <si>
    <t>859182400700572000</t>
  </si>
  <si>
    <t>859182400700542492</t>
  </si>
  <si>
    <t>Interní poznámka</t>
  </si>
  <si>
    <t>Kežmarská 537, 563 01 Lanškroun</t>
  </si>
  <si>
    <t>859182400700541280</t>
  </si>
  <si>
    <t>Třešňovecká 82, 563 01 Lanškroun</t>
  </si>
  <si>
    <t>859182400700541785</t>
  </si>
  <si>
    <t>Opletalova 75, 563 01 Lanškroun</t>
  </si>
  <si>
    <t>859182400700573854</t>
  </si>
  <si>
    <t>Dobrovského 66, 563 01 Lanškroun</t>
  </si>
  <si>
    <t>859182400700568287</t>
  </si>
  <si>
    <t>Zborovská 650, 563 01 Lanškroun</t>
  </si>
  <si>
    <t>859182400700541204</t>
  </si>
  <si>
    <t>Olbrachtova 744, 563 01 Lanškroun</t>
  </si>
  <si>
    <t>859182400700540580</t>
  </si>
  <si>
    <t>Roční odběr celkem [MWh]</t>
  </si>
  <si>
    <t>859182400700595665</t>
  </si>
  <si>
    <t>B. Smetany 144, 563 01 Lanškroun</t>
  </si>
  <si>
    <t>859182400700541211</t>
  </si>
  <si>
    <t>Aktuální smlouva uzavřena na dobu určitou/neurčitou</t>
  </si>
  <si>
    <t>Palackého 646, 563 01 Lanškroun</t>
  </si>
  <si>
    <t>Horova 234, 563 01 Lanškroun</t>
  </si>
  <si>
    <t>Adresa pro zasílání faktur</t>
  </si>
  <si>
    <t>Typ měření</t>
  </si>
  <si>
    <t>859182400700542508</t>
  </si>
  <si>
    <t>Kollárova 244, 563 01 Lanškroun</t>
  </si>
  <si>
    <t>859182400700542515</t>
  </si>
  <si>
    <t>Palackého 647, 563 01 Lanškroun</t>
  </si>
  <si>
    <t>Strážní 151, 563 01 Lanškroun</t>
  </si>
  <si>
    <t xml:space="preserve">Polní 102, 563 01  Lanškroun </t>
  </si>
  <si>
    <t>859182400707008090</t>
  </si>
  <si>
    <t>859182400700542089</t>
  </si>
  <si>
    <t>859182400700541945</t>
  </si>
  <si>
    <t>C</t>
  </si>
  <si>
    <t>859182400700587905</t>
  </si>
  <si>
    <t>00279102</t>
  </si>
  <si>
    <t>Kollárova 242, 563 01 Lanškorun</t>
  </si>
  <si>
    <t>859182400700541747</t>
  </si>
  <si>
    <t>859182400700544526</t>
  </si>
  <si>
    <t xml:space="preserve">Hradební 247, 563 01 Lanškroun </t>
  </si>
  <si>
    <t>859182400707649262</t>
  </si>
  <si>
    <t>859182400700541044</t>
  </si>
  <si>
    <t>859182400700561059</t>
  </si>
  <si>
    <t>Havlíčkova 751, 563 01 Lanškroun</t>
  </si>
  <si>
    <t>Žižkova 196, 563 01 Lanškroun</t>
  </si>
  <si>
    <t>Výpovědní lhůta u smlouvy na dobu určitou</t>
  </si>
  <si>
    <t>C</t>
  </si>
  <si>
    <t>859182400707373198</t>
  </si>
  <si>
    <t xml:space="preserve">Odběratel </t>
  </si>
  <si>
    <t>Poznámka ve vztahu k nákupu elektřiny</t>
  </si>
  <si>
    <t>Havlíčkova 510, 563 01 Lanškroun</t>
  </si>
  <si>
    <t>859182400700541013</t>
  </si>
  <si>
    <t>859182400700541020</t>
  </si>
  <si>
    <t>Počet fází</t>
  </si>
  <si>
    <t>Velikost jističe      [A]</t>
  </si>
  <si>
    <t>859182400700541587</t>
  </si>
  <si>
    <t>859182400700544939</t>
  </si>
  <si>
    <t>859182400700572031</t>
  </si>
  <si>
    <t>859182400700587899</t>
  </si>
  <si>
    <t>Stávající dodavatel</t>
  </si>
  <si>
    <t>určitou</t>
  </si>
  <si>
    <t>859182400700544076</t>
  </si>
  <si>
    <t>859182400700568393</t>
  </si>
  <si>
    <t>bez výpovědní lhůty</t>
  </si>
  <si>
    <t>859182400700573823</t>
  </si>
  <si>
    <t>859182400700541006</t>
  </si>
  <si>
    <t>859182400700541778</t>
  </si>
  <si>
    <t>859182400700544946</t>
  </si>
  <si>
    <t>859182400700540481</t>
  </si>
  <si>
    <t>859182400700589510</t>
  </si>
  <si>
    <t>Termín ukončení smlouvy u smlouvy na dobu určitou/výpovědní lhůta u smlouvy na dobu neurčitou</t>
  </si>
  <si>
    <t>Distribuční sazba</t>
  </si>
  <si>
    <t>859182400700544960</t>
  </si>
  <si>
    <t>859182400700540474</t>
  </si>
  <si>
    <t>859182400700544984</t>
  </si>
  <si>
    <t>Kollárova 240, 563 01 Lanškorun</t>
  </si>
  <si>
    <t>859182400700568171</t>
  </si>
  <si>
    <t>měsíc</t>
  </si>
  <si>
    <t>859182400700542522</t>
  </si>
  <si>
    <t>bez záloh</t>
  </si>
  <si>
    <t>Aktuální pevná měsíční cena za silovou elektřinu                   [Kč/měs] bez DPH</t>
  </si>
  <si>
    <t>C25D</t>
  </si>
  <si>
    <t>x</t>
  </si>
  <si>
    <t>Město Lanškroun zastoupené Městským bytovým podnikem Lanškroun, s.r.o., Nádražní 33, 563 01 Lanškroun</t>
  </si>
  <si>
    <t>bez výpovědní lhůty</t>
  </si>
  <si>
    <t xml:space="preserve">    </t>
  </si>
  <si>
    <t>61235032</t>
  </si>
  <si>
    <t>C02D</t>
  </si>
  <si>
    <t>859182400700542881</t>
  </si>
  <si>
    <t>C62D</t>
  </si>
  <si>
    <t>Městský bytový podnik Lanškroun, s.r.o., Nádražní 33,      563 01 Lanškroun</t>
  </si>
  <si>
    <t>1205366000/2700</t>
  </si>
  <si>
    <t>25953036</t>
  </si>
  <si>
    <t>Krátká 561</t>
  </si>
  <si>
    <t>859182400700542911</t>
  </si>
  <si>
    <t>Nádražní</t>
  </si>
  <si>
    <t>859182400700542904</t>
  </si>
  <si>
    <t>Olbrachtova 728</t>
  </si>
  <si>
    <t>859182400700561042</t>
  </si>
  <si>
    <t>Na Výsluní 852</t>
  </si>
  <si>
    <t>859182400700544458</t>
  </si>
  <si>
    <t>Dukelských hrdinů 79</t>
  </si>
  <si>
    <t>859182400700543987</t>
  </si>
  <si>
    <t>Dukelských hrdinů 359</t>
  </si>
  <si>
    <t>859182400700543963</t>
  </si>
  <si>
    <t>B. Martinů</t>
  </si>
  <si>
    <t>859182400700543598</t>
  </si>
  <si>
    <t>Janáčkova</t>
  </si>
  <si>
    <t>859182400700596815</t>
  </si>
  <si>
    <t>Dvorská 654</t>
  </si>
  <si>
    <t>859182400700541440</t>
  </si>
  <si>
    <t>Kralická 665</t>
  </si>
  <si>
    <t>859182400700544441</t>
  </si>
  <si>
    <t>Třešňovecká 147</t>
  </si>
  <si>
    <t>859182400700541808</t>
  </si>
  <si>
    <t>Na Rozhraní 130</t>
  </si>
  <si>
    <t>859182400700543727</t>
  </si>
  <si>
    <t>U papíren</t>
  </si>
  <si>
    <t>859182400700544731</t>
  </si>
  <si>
    <t>Vančurova 149</t>
  </si>
  <si>
    <t>859182400700543499</t>
  </si>
  <si>
    <t>Za Střelnicí 57</t>
  </si>
  <si>
    <t>859182400700544557</t>
  </si>
  <si>
    <t>Kežmarská U stadionu</t>
  </si>
  <si>
    <t>859182400700601335</t>
  </si>
  <si>
    <t>T. G. Masaryka 91</t>
  </si>
  <si>
    <t>859182400700561134</t>
  </si>
  <si>
    <t>Pivovarská 160</t>
  </si>
  <si>
    <t>859182400707134829</t>
  </si>
  <si>
    <t>Pivovarská - kolotoče</t>
  </si>
  <si>
    <t>859182400707140219</t>
  </si>
  <si>
    <t>Mánesova 454</t>
  </si>
  <si>
    <t>859182400700568294</t>
  </si>
  <si>
    <t>Kollárova 244</t>
  </si>
  <si>
    <t>859182400700542454</t>
  </si>
  <si>
    <t xml:space="preserve">nám. J. M. Marků </t>
  </si>
  <si>
    <t>859182400700542065</t>
  </si>
  <si>
    <t>Cyklostezka Nádražní u TS</t>
  </si>
  <si>
    <t>859182400707731622</t>
  </si>
  <si>
    <t>859182400704519339</t>
  </si>
  <si>
    <t>Požadují odečet a vyúčtování k 31.12. daného roku</t>
  </si>
  <si>
    <t>859182400700561073</t>
  </si>
  <si>
    <t>859182400700542003</t>
  </si>
  <si>
    <t>859182400700576114</t>
  </si>
  <si>
    <t>859182400700561103</t>
  </si>
  <si>
    <t>859182400700575797</t>
  </si>
  <si>
    <t>859182400700543062</t>
  </si>
  <si>
    <t>859182400700541914</t>
  </si>
  <si>
    <t>859182400700541921</t>
  </si>
  <si>
    <t>C45D</t>
  </si>
  <si>
    <t>určitou</t>
  </si>
  <si>
    <t>859182400700543567</t>
  </si>
  <si>
    <t>859182400707131330</t>
  </si>
  <si>
    <r>
      <t xml:space="preserve">nam. A.Jiráska 1, 563 01 Lanškroun </t>
    </r>
    <r>
      <rPr>
        <b/>
        <sz val="10"/>
        <color indexed="8"/>
        <rFont val="Arial"/>
        <family val="2"/>
      </rPr>
      <t>(obřadní síň)</t>
    </r>
  </si>
  <si>
    <r>
      <t xml:space="preserve">Hradební 202, 563 01 Lanškroun </t>
    </r>
    <r>
      <rPr>
        <b/>
        <sz val="10"/>
        <color indexed="8"/>
        <rFont val="Arial"/>
        <family val="2"/>
      </rPr>
      <t>(dům Piano)</t>
    </r>
  </si>
  <si>
    <r>
      <t xml:space="preserve">nám. J. M. Marků 5, 563 01 Lanškroun - Vnitřní Město </t>
    </r>
    <r>
      <rPr>
        <b/>
        <sz val="10"/>
        <color indexed="8"/>
        <rFont val="Arial"/>
        <family val="2"/>
      </rPr>
      <t xml:space="preserve"> (RADNICE)</t>
    </r>
  </si>
  <si>
    <r>
      <t>Technické služby Lanškroun,  Dobrovského 351, 563 01 Lanškroun</t>
    </r>
    <r>
      <rPr>
        <b/>
        <sz val="10"/>
        <color indexed="8"/>
        <rFont val="Arial"/>
        <family val="2"/>
      </rPr>
      <t xml:space="preserve"> (HŘBITOV)</t>
    </r>
  </si>
  <si>
    <r>
      <t xml:space="preserve"> T.G. Masaryka 416U 563 01 Lanškroun</t>
    </r>
    <r>
      <rPr>
        <b/>
        <sz val="10"/>
        <color indexed="8"/>
        <rFont val="Arial"/>
        <family val="2"/>
      </rPr>
      <t xml:space="preserve"> (přečerpávací stanice kanalizace)</t>
    </r>
  </si>
  <si>
    <r>
      <t>T.G. Masaryka 416U, 563 01 Lanškroun</t>
    </r>
    <r>
      <rPr>
        <b/>
        <sz val="10"/>
        <color indexed="8"/>
        <rFont val="Arial"/>
        <family val="2"/>
      </rPr>
      <t xml:space="preserve"> (minigolf)</t>
    </r>
  </si>
  <si>
    <r>
      <t>nám. J.M. Marků 12, 563 01 Lanškroun</t>
    </r>
    <r>
      <rPr>
        <b/>
        <sz val="10"/>
        <color indexed="8"/>
        <rFont val="Arial"/>
        <family val="2"/>
      </rPr>
      <t xml:space="preserve"> (Městská policie)</t>
    </r>
  </si>
  <si>
    <r>
      <t xml:space="preserve">nám J.M. Marků 8, 563 01 Lanškroun </t>
    </r>
    <r>
      <rPr>
        <b/>
        <sz val="10"/>
        <color indexed="8"/>
        <rFont val="Arial"/>
        <family val="2"/>
      </rPr>
      <t>(stará pošta)</t>
    </r>
  </si>
  <si>
    <r>
      <t>T. G. Masaryka 474, 563 01 Lanškroun -</t>
    </r>
    <r>
      <rPr>
        <b/>
        <sz val="10"/>
        <color indexed="8"/>
        <rFont val="Arial"/>
        <family val="2"/>
      </rPr>
      <t>(Infopanel u kina)</t>
    </r>
  </si>
  <si>
    <r>
      <t xml:space="preserve">T.G.Masaryka, 563 01 Lanškroun </t>
    </r>
    <r>
      <rPr>
        <b/>
        <sz val="10"/>
        <color indexed="8"/>
        <rFont val="Arial"/>
        <family val="2"/>
      </rPr>
      <t>(veř. WC)</t>
    </r>
  </si>
  <si>
    <r>
      <t xml:space="preserve">Městská knihovna Lanškroun, nám. A.Jiráska 142, 563 01 Lanškroun </t>
    </r>
    <r>
      <rPr>
        <b/>
        <sz val="10"/>
        <color indexed="8"/>
        <rFont val="Arial"/>
        <family val="2"/>
      </rPr>
      <t>(Městská knihovna Lanškroun)</t>
    </r>
  </si>
  <si>
    <r>
      <t xml:space="preserve">T. G. Masaryka 3, 563 01 Lanškroun </t>
    </r>
    <r>
      <rPr>
        <b/>
        <sz val="10"/>
        <color indexed="8"/>
        <rFont val="Arial"/>
        <family val="2"/>
      </rPr>
      <t xml:space="preserve"> (kino)</t>
    </r>
  </si>
  <si>
    <r>
      <t xml:space="preserve">Kulturní centrum Lanškroun, nám. A. Jiráska 1, 563 01 Lanškroun </t>
    </r>
    <r>
      <rPr>
        <b/>
        <sz val="10"/>
        <color indexed="8"/>
        <rFont val="Arial"/>
        <family val="2"/>
      </rPr>
      <t>(konírna)</t>
    </r>
  </si>
  <si>
    <r>
      <t xml:space="preserve">Kulturní centrum Lanškroun, Nádražní 335, 563 01 Lanškroun </t>
    </r>
    <r>
      <rPr>
        <b/>
        <sz val="10"/>
        <color indexed="8"/>
        <rFont val="Arial"/>
        <family val="2"/>
      </rPr>
      <t>(kulturák)</t>
    </r>
  </si>
  <si>
    <r>
      <t xml:space="preserve">Kulturní centrum Lanškroun, nám. A. Jiráska 1, 563 01 Lanškroun </t>
    </r>
    <r>
      <rPr>
        <b/>
        <sz val="10"/>
        <color indexed="8"/>
        <rFont val="Arial"/>
        <family val="2"/>
      </rPr>
      <t>(zámek)</t>
    </r>
  </si>
  <si>
    <r>
      <t xml:space="preserve">Městská knihovna Lanškroun, nám. A.Jiráska 142, 563 01 Lanškroun  </t>
    </r>
    <r>
      <rPr>
        <b/>
        <sz val="10"/>
        <color indexed="8"/>
        <rFont val="Arial"/>
        <family val="2"/>
      </rPr>
      <t>(Městská knihovna Lanškroun)</t>
    </r>
  </si>
  <si>
    <r>
      <t xml:space="preserve">Sociální služby Lanškroun, Janáčkova 1003, 563 01 Lanškroun </t>
    </r>
    <r>
      <rPr>
        <b/>
        <sz val="10"/>
        <color indexed="8"/>
        <rFont val="Arial"/>
        <family val="2"/>
      </rPr>
      <t>(domov důchodců)</t>
    </r>
  </si>
  <si>
    <r>
      <t xml:space="preserve">Mateřská škola, Wolkerova 85, 563 01 Lanškroun </t>
    </r>
    <r>
      <rPr>
        <b/>
        <sz val="10"/>
        <color indexed="8"/>
        <rFont val="Arial"/>
        <family val="2"/>
      </rPr>
      <t>(Mateřská škola Wolkerova Lanškroun)</t>
    </r>
  </si>
  <si>
    <r>
      <t xml:space="preserve">Mateřská škola, Na Výsluní 312, 563 01 Lanškroun </t>
    </r>
    <r>
      <rPr>
        <b/>
        <sz val="10"/>
        <color indexed="8"/>
        <rFont val="Arial"/>
        <family val="2"/>
      </rPr>
      <t>(Mateřská škola Na Výsluní Lanškroun)</t>
    </r>
  </si>
  <si>
    <r>
      <t xml:space="preserve">Mateřská škola, Žižkova 365, 563 01 Lanškroun </t>
    </r>
    <r>
      <rPr>
        <b/>
        <sz val="10"/>
        <color indexed="8"/>
        <rFont val="Arial"/>
        <family val="2"/>
      </rPr>
      <t>(Mateřská škola Žižkova Lanškroun)</t>
    </r>
  </si>
  <si>
    <r>
      <t xml:space="preserve">Technické služby, Nádražní 33, 563 01 Lanškroun </t>
    </r>
    <r>
      <rPr>
        <b/>
        <sz val="10"/>
        <color indexed="8"/>
        <rFont val="Arial"/>
        <family val="2"/>
      </rPr>
      <t>(TS a MBP dohromady)</t>
    </r>
  </si>
  <si>
    <r>
      <t xml:space="preserve">Městský bytový podnik Lanškroun, s.r.o., Nádražní 33,  563 01 Lanškroun, </t>
    </r>
    <r>
      <rPr>
        <b/>
        <sz val="10"/>
        <color indexed="8"/>
        <rFont val="Arial"/>
        <family val="2"/>
      </rPr>
      <t>POULIČNÍ OSVĚTLENÍ</t>
    </r>
  </si>
  <si>
    <t>Celkem</t>
  </si>
  <si>
    <t>VT</t>
  </si>
  <si>
    <t>NT</t>
  </si>
  <si>
    <t>Město Lanškroun , J.M.Marků 12 563 01 Lanškroun</t>
  </si>
  <si>
    <r>
      <t>T. G. Masaryka 474, 563 01 Lanškroun -</t>
    </r>
    <r>
      <rPr>
        <b/>
        <sz val="8"/>
        <color indexed="8"/>
        <rFont val="Arial"/>
        <family val="2"/>
      </rPr>
      <t>(Infopanel u kina)</t>
    </r>
  </si>
  <si>
    <r>
      <t>Technické služby Lanškroun,  Dobrovského 351, 563 01 Lanškroun</t>
    </r>
    <r>
      <rPr>
        <b/>
        <sz val="8"/>
        <color indexed="8"/>
        <rFont val="Arial"/>
        <family val="2"/>
      </rPr>
      <t xml:space="preserve"> (HŘBITOV)</t>
    </r>
  </si>
  <si>
    <r>
      <t xml:space="preserve">Městská knihovna Lanškroun, nám. A.Jiráska 142, 563 01 Lanškroun </t>
    </r>
    <r>
      <rPr>
        <b/>
        <sz val="8"/>
        <color indexed="8"/>
        <rFont val="Arial"/>
        <family val="2"/>
      </rPr>
      <t>(Městská knihovna Lanškroun)</t>
    </r>
  </si>
  <si>
    <r>
      <t xml:space="preserve">Kulturní centrum Lanškroun, nám. A. Jiráska 1, 563 01 Lanškroun </t>
    </r>
    <r>
      <rPr>
        <b/>
        <sz val="8"/>
        <color indexed="8"/>
        <rFont val="Arial"/>
        <family val="2"/>
      </rPr>
      <t>(konírna)</t>
    </r>
  </si>
  <si>
    <r>
      <t xml:space="preserve">Kulturní centrum Lanškroun, Nádražní 335, 563 01 Lanškroun </t>
    </r>
    <r>
      <rPr>
        <b/>
        <sz val="8"/>
        <color indexed="8"/>
        <rFont val="Arial"/>
        <family val="2"/>
      </rPr>
      <t>(kulturák)</t>
    </r>
  </si>
  <si>
    <r>
      <t xml:space="preserve">Kulturní centrum Lanškroun, nám. A. Jiráska 1, 563 01 Lanškroun </t>
    </r>
    <r>
      <rPr>
        <b/>
        <sz val="8"/>
        <color indexed="8"/>
        <rFont val="Arial"/>
        <family val="2"/>
      </rPr>
      <t>(zámek)</t>
    </r>
  </si>
  <si>
    <r>
      <t xml:space="preserve">Městská knihovna Lanškroun, nám. A.Jiráska 142, 563 01 Lanškroun  </t>
    </r>
    <r>
      <rPr>
        <b/>
        <sz val="8"/>
        <color indexed="8"/>
        <rFont val="Arial"/>
        <family val="2"/>
      </rPr>
      <t>(Městská knihovna Lanškroun)</t>
    </r>
  </si>
  <si>
    <r>
      <t xml:space="preserve">Sociální služby Lanškroun, Janáčkova 1003, 563 01 Lanškroun </t>
    </r>
    <r>
      <rPr>
        <b/>
        <sz val="8"/>
        <color indexed="8"/>
        <rFont val="Arial"/>
        <family val="2"/>
      </rPr>
      <t>(domov důchodců)</t>
    </r>
  </si>
  <si>
    <r>
      <t xml:space="preserve">Mateřská škola, Wolkerova 85, 563 01 Lanškroun </t>
    </r>
    <r>
      <rPr>
        <b/>
        <sz val="8"/>
        <color indexed="8"/>
        <rFont val="Arial"/>
        <family val="2"/>
      </rPr>
      <t>(Mateřská škola Wolkerova Lanškroun)</t>
    </r>
  </si>
  <si>
    <r>
      <t xml:space="preserve">Mateřská škola, Na Výsluní 312, 563 01 Lanškroun </t>
    </r>
    <r>
      <rPr>
        <b/>
        <sz val="8"/>
        <color indexed="8"/>
        <rFont val="Arial"/>
        <family val="2"/>
      </rPr>
      <t>(Mateřská škola Na Výsluní Lanškroun)</t>
    </r>
  </si>
  <si>
    <r>
      <t xml:space="preserve">Mateřská škola, Žižkova 365, 563 01 Lanškroun </t>
    </r>
    <r>
      <rPr>
        <b/>
        <sz val="8"/>
        <color indexed="8"/>
        <rFont val="Arial"/>
        <family val="2"/>
      </rPr>
      <t>(Mateřská škola Žižkova Lanškroun)</t>
    </r>
  </si>
  <si>
    <r>
      <t xml:space="preserve">Technické služby, Nádražní 33, 563 01 Lanškroun </t>
    </r>
    <r>
      <rPr>
        <b/>
        <sz val="8"/>
        <color indexed="8"/>
        <rFont val="Arial"/>
        <family val="2"/>
      </rPr>
      <t>(TS a MBP dohromady)</t>
    </r>
  </si>
  <si>
    <t>859182400700543505</t>
  </si>
  <si>
    <r>
      <t xml:space="preserve">Mateřská škola, Vančurova  87  , 563 01 Lanškroun </t>
    </r>
    <r>
      <rPr>
        <b/>
        <sz val="8"/>
        <color indexed="8"/>
        <rFont val="Arial"/>
        <family val="2"/>
      </rPr>
      <t>(Mateřská škola Vančurova)</t>
    </r>
  </si>
  <si>
    <r>
      <t xml:space="preserve">Mateřská škola, Vančurova 87, 563 01 Lanškroun </t>
    </r>
    <r>
      <rPr>
        <b/>
        <sz val="10"/>
        <color indexed="8"/>
        <rFont val="Arial"/>
        <family val="2"/>
      </rPr>
      <t>(Mateřská škola Vančurova Lanškroun)</t>
    </r>
  </si>
  <si>
    <t>Městský bytový podnik Lanškroun, s. r. o.</t>
  </si>
  <si>
    <t>Vančurova - dílna, 563 01 Lankšroun</t>
  </si>
  <si>
    <t>859182400700568331</t>
  </si>
  <si>
    <t>Městský bytový podnik Lanškroun, s.r.o., Nádražní 33, 563 01  Lanškroun</t>
  </si>
  <si>
    <r>
      <t>U Papíren -</t>
    </r>
    <r>
      <rPr>
        <b/>
        <sz val="10"/>
        <color indexed="8"/>
        <rFont val="Arial"/>
        <family val="2"/>
      </rPr>
      <t xml:space="preserve"> kotelna</t>
    </r>
    <r>
      <rPr>
        <sz val="10"/>
        <color indexed="8"/>
        <rFont val="Arial"/>
        <family val="2"/>
      </rPr>
      <t xml:space="preserve">, 563 01 Lanškroun </t>
    </r>
  </si>
  <si>
    <t>859182400700573984</t>
  </si>
  <si>
    <r>
      <t>M.Majerové -</t>
    </r>
    <r>
      <rPr>
        <b/>
        <sz val="10"/>
        <color indexed="8"/>
        <rFont val="Arial"/>
        <family val="2"/>
      </rPr>
      <t xml:space="preserve"> kotelna</t>
    </r>
    <r>
      <rPr>
        <sz val="10"/>
        <color indexed="8"/>
        <rFont val="Arial"/>
        <family val="2"/>
      </rPr>
      <t>, 563 01 Lanškroun</t>
    </r>
  </si>
  <si>
    <t>859182400700568096</t>
  </si>
  <si>
    <r>
      <t xml:space="preserve">Kollárova 240, </t>
    </r>
    <r>
      <rPr>
        <b/>
        <sz val="10"/>
        <color indexed="8"/>
        <rFont val="Arial"/>
        <family val="2"/>
      </rPr>
      <t>kotelna,</t>
    </r>
    <r>
      <rPr>
        <sz val="10"/>
        <color indexed="8"/>
        <rFont val="Arial"/>
        <family val="2"/>
      </rPr>
      <t xml:space="preserve"> 563 01 Lanškroun</t>
    </r>
  </si>
  <si>
    <t>859182400700542485</t>
  </si>
  <si>
    <t>859182400700541396</t>
  </si>
  <si>
    <r>
      <t xml:space="preserve">Svatopluka Čecha 43, </t>
    </r>
    <r>
      <rPr>
        <b/>
        <sz val="10"/>
        <color indexed="8"/>
        <rFont val="Arial"/>
        <family val="2"/>
      </rPr>
      <t>Poliklinika,</t>
    </r>
    <r>
      <rPr>
        <sz val="10"/>
        <color indexed="8"/>
        <rFont val="Arial"/>
        <family val="2"/>
      </rPr>
      <t xml:space="preserve"> 563 01 Lanškroun, tepelné čerpadlo</t>
    </r>
  </si>
  <si>
    <t>innogy Energie, s.r.o.</t>
  </si>
  <si>
    <r>
      <t xml:space="preserve">Svatopluka Čecha 43, </t>
    </r>
    <r>
      <rPr>
        <b/>
        <sz val="10"/>
        <color indexed="8"/>
        <rFont val="Arial"/>
        <family val="2"/>
      </rPr>
      <t>Poliklinika,</t>
    </r>
    <r>
      <rPr>
        <sz val="10"/>
        <color indexed="8"/>
        <rFont val="Arial"/>
        <family val="2"/>
      </rPr>
      <t xml:space="preserve"> 563 01 Lanškroun, elektrika pro celou polikliniku- společná</t>
    </r>
  </si>
  <si>
    <t>27-8741800247/0100</t>
  </si>
  <si>
    <t>Školní jídelna MADORET Lanškroun, B. Smetany 493, 563 01 Lanškroun</t>
  </si>
  <si>
    <r>
      <t xml:space="preserve">Školní jídelna MADORET Lanškroun, B. Smetany 493, 563 01 Lanškroun, </t>
    </r>
    <r>
      <rPr>
        <b/>
        <sz val="10"/>
        <color indexed="8"/>
        <rFont val="Arial"/>
        <family val="2"/>
      </rPr>
      <t>( B. Smetany 493)</t>
    </r>
  </si>
  <si>
    <r>
      <t xml:space="preserve">Školní jídelna MADORET Lanškroun, B. Smetany 493, 563 01 Lanškroun </t>
    </r>
    <r>
      <rPr>
        <b/>
        <sz val="10"/>
        <color indexed="8"/>
        <rFont val="Arial"/>
        <family val="2"/>
      </rPr>
      <t>(Dobrovského 630)</t>
    </r>
  </si>
  <si>
    <r>
      <t>Technické služby Lanškroun,  Dobrovského 351, 563 01 Lanškroun</t>
    </r>
    <r>
      <rPr>
        <b/>
        <sz val="8"/>
        <color indexed="8"/>
        <rFont val="Arial"/>
        <family val="2"/>
      </rPr>
      <t xml:space="preserve"> (HALA)</t>
    </r>
  </si>
  <si>
    <r>
      <t xml:space="preserve">U Stadionu, 563 01 Lanškroun </t>
    </r>
    <r>
      <rPr>
        <b/>
        <sz val="10"/>
        <color indexed="8"/>
        <rFont val="Arial"/>
        <family val="2"/>
      </rPr>
      <t>(hala B. MODRÉHO)</t>
    </r>
  </si>
  <si>
    <t>859182400700951683</t>
  </si>
  <si>
    <t>e -on</t>
  </si>
  <si>
    <t>Základní škola a Mateřská škola Lanškroun, Dolní Třešňovec 24</t>
  </si>
  <si>
    <t>859182400700541235</t>
  </si>
  <si>
    <t>859182400700537214</t>
  </si>
  <si>
    <t>859182400700568072</t>
  </si>
  <si>
    <t>C03D</t>
  </si>
  <si>
    <t>Kežmarská 536, 563 01 Lanškroun</t>
  </si>
  <si>
    <t>Žižkova 228, 563 01 Lanškroun</t>
  </si>
  <si>
    <t>Žižkova 218, 563 01 Lanškroun</t>
  </si>
  <si>
    <t>Olbrachtova 93, 563 01 Lanškroun</t>
  </si>
  <si>
    <t xml:space="preserve"> 5.května  152, 563 01 Lanškroun</t>
  </si>
  <si>
    <t>Základní umělecká škola Jindřich Pravečka, nám A. Jiráska 3, Lanškroun 563 01</t>
  </si>
  <si>
    <t>72079886</t>
  </si>
  <si>
    <r>
      <t xml:space="preserve">Základní umělecká škola Jindřich Pravečka, </t>
    </r>
    <r>
      <rPr>
        <b/>
        <sz val="10"/>
        <color indexed="8"/>
        <rFont val="Arial"/>
        <family val="2"/>
      </rPr>
      <t>nám A. Jiráska 3</t>
    </r>
    <r>
      <rPr>
        <sz val="10"/>
        <color indexed="8"/>
        <rFont val="Arial"/>
        <family val="2"/>
      </rPr>
      <t xml:space="preserve">, Lanškroun 563 01 </t>
    </r>
    <r>
      <rPr>
        <b/>
        <sz val="10"/>
        <color indexed="8"/>
        <rFont val="Arial"/>
        <family val="2"/>
      </rPr>
      <t xml:space="preserve"> (nám. A. Jiráska 3)</t>
    </r>
  </si>
  <si>
    <t>859182400700596112</t>
  </si>
  <si>
    <t>Dům dětí a mládeže Damián,Vančurova 46, Lanškroun 563 01</t>
  </si>
  <si>
    <r>
      <t>Dům dětí a mládeže Damián,Vančurova 46, Lanškroun 563 01</t>
    </r>
    <r>
      <rPr>
        <b/>
        <sz val="10"/>
        <color indexed="8"/>
        <rFont val="Arial"/>
        <family val="2"/>
      </rPr>
      <t xml:space="preserve"> (DDM Damián)</t>
    </r>
  </si>
  <si>
    <r>
      <t xml:space="preserve">Základní umělecká škola Jindřich Pravečka, </t>
    </r>
    <r>
      <rPr>
        <b/>
        <sz val="10"/>
        <color indexed="8"/>
        <rFont val="Arial"/>
        <family val="2"/>
      </rPr>
      <t>nám A. Jiráska 3</t>
    </r>
    <r>
      <rPr>
        <sz val="10"/>
        <color indexed="8"/>
        <rFont val="Arial"/>
        <family val="2"/>
      </rPr>
      <t xml:space="preserve">, Lanškroun 563 01 </t>
    </r>
    <r>
      <rPr>
        <b/>
        <sz val="10"/>
        <color indexed="8"/>
        <rFont val="Arial"/>
        <family val="2"/>
      </rPr>
      <t xml:space="preserve"> (Strážní 13)</t>
    </r>
  </si>
  <si>
    <t>72079878</t>
  </si>
  <si>
    <t>859182400700573939</t>
  </si>
  <si>
    <t>859182400700568119</t>
  </si>
  <si>
    <t>61238686</t>
  </si>
  <si>
    <t>25951459</t>
  </si>
  <si>
    <t>00195642</t>
  </si>
  <si>
    <t>00854387</t>
  </si>
  <si>
    <t>75081849</t>
  </si>
  <si>
    <t>70982457</t>
  </si>
  <si>
    <t>70982449</t>
  </si>
  <si>
    <t>70982431</t>
  </si>
  <si>
    <t>70982465</t>
  </si>
  <si>
    <t>70982473</t>
  </si>
  <si>
    <t>Základní škola Lanškroun, B. Smetany 460             Lanškroun 563 01</t>
  </si>
  <si>
    <t>61234176</t>
  </si>
  <si>
    <r>
      <t xml:space="preserve">Základní škola Lanškroun, </t>
    </r>
    <r>
      <rPr>
        <b/>
        <sz val="10"/>
        <color indexed="8"/>
        <rFont val="Arial"/>
        <family val="2"/>
      </rPr>
      <t xml:space="preserve">B. Smetany 460 </t>
    </r>
    <r>
      <rPr>
        <sz val="10"/>
        <color indexed="8"/>
        <rFont val="Arial"/>
        <family val="2"/>
      </rPr>
      <t xml:space="preserve">            Lanškroun 563 01</t>
    </r>
  </si>
  <si>
    <t>859182400700541228</t>
  </si>
  <si>
    <r>
      <t xml:space="preserve">Základní škola Lanškroun, </t>
    </r>
    <r>
      <rPr>
        <b/>
        <sz val="10"/>
        <color indexed="8"/>
        <rFont val="Arial"/>
        <family val="2"/>
      </rPr>
      <t xml:space="preserve">B. Smetany 460 </t>
    </r>
    <r>
      <rPr>
        <sz val="10"/>
        <color indexed="8"/>
        <rFont val="Arial"/>
        <family val="2"/>
      </rPr>
      <t xml:space="preserve">            Lanškroun 563 01, (</t>
    </r>
    <r>
      <rPr>
        <b/>
        <sz val="10"/>
        <color indexed="8"/>
        <rFont val="Arial"/>
        <family val="2"/>
      </rPr>
      <t>Palackého 204 Lanškroun)</t>
    </r>
  </si>
  <si>
    <t>859182400700541075</t>
  </si>
  <si>
    <t>Základní škola Lanškroun Dobrovského 630       Lanškroun 563 01</t>
  </si>
  <si>
    <t>00854379</t>
  </si>
  <si>
    <t>859182400700541716</t>
  </si>
  <si>
    <r>
      <t xml:space="preserve">Základní škola Lanškroun Dobrovského 630       Lanškroun 563 01  </t>
    </r>
    <r>
      <rPr>
        <b/>
        <sz val="10"/>
        <color indexed="8"/>
        <rFont val="Arial"/>
        <family val="2"/>
      </rPr>
      <t>(bazén)</t>
    </r>
  </si>
  <si>
    <t>C26D</t>
  </si>
  <si>
    <r>
      <t xml:space="preserve">Základní škola Lanškroun Dobrovského 630       Lanškroun 563 01  </t>
    </r>
    <r>
      <rPr>
        <b/>
        <sz val="10"/>
        <color indexed="8"/>
        <rFont val="Arial"/>
        <family val="2"/>
      </rPr>
      <t>(škola)</t>
    </r>
  </si>
  <si>
    <t>859182400700541693</t>
  </si>
  <si>
    <t>Základní škola Lanškroun, náměstí  Al. Jiráska 139, Lanškroun 563 01</t>
  </si>
  <si>
    <t>859182400700540863</t>
  </si>
  <si>
    <r>
      <t>Základní škola Lanškroun, náměstí  Al. Jiráska 139, Lanškroun 563 01, J.M.Marků 80</t>
    </r>
    <r>
      <rPr>
        <b/>
        <sz val="10"/>
        <color indexed="8"/>
        <rFont val="Arial"/>
        <family val="2"/>
      </rPr>
      <t xml:space="preserve"> (DRUŽINA)</t>
    </r>
  </si>
  <si>
    <t>61234001</t>
  </si>
  <si>
    <r>
      <t>Základní škola Lanškroun, náměstí  Al. Jiráska 139, Lanškroun 563 01, J.M.Marků 80</t>
    </r>
    <r>
      <rPr>
        <b/>
        <sz val="10"/>
        <color indexed="8"/>
        <rFont val="Arial"/>
        <family val="2"/>
      </rPr>
      <t xml:space="preserve"> (škola)</t>
    </r>
  </si>
  <si>
    <t>859182400700540870</t>
  </si>
  <si>
    <r>
      <t xml:space="preserve">Základní škola Lanškroun, náměstí  Al. Jiráska 139, Lanškroun 563 01, nám. Al. Jiráska 139 </t>
    </r>
    <r>
      <rPr>
        <b/>
        <sz val="10"/>
        <color indexed="8"/>
        <rFont val="Arial"/>
        <family val="2"/>
      </rPr>
      <t>(škola)</t>
    </r>
  </si>
  <si>
    <t>859182400700541983</t>
  </si>
  <si>
    <t>C56d</t>
  </si>
  <si>
    <t>SH-ČMS-Sbor dobrovolných hasičů, Dolní Třešňovec, Lanškroun, 563 01</t>
  </si>
  <si>
    <r>
      <t xml:space="preserve">Hasiči Dolní Třešnovec, 563 01 Lanškroun        </t>
    </r>
    <r>
      <rPr>
        <b/>
        <sz val="10"/>
        <color indexed="8"/>
        <rFont val="Arial"/>
        <family val="2"/>
      </rPr>
      <t xml:space="preserve"> (hasičská  zbrojnice)</t>
    </r>
  </si>
  <si>
    <t>Poř. číslo</t>
  </si>
  <si>
    <t xml:space="preserve">Odběratel </t>
  </si>
  <si>
    <t>IČ</t>
  </si>
  <si>
    <t>Technické služby Lanškroun,  Dobrovského 351, 563 01 Lanškroun (HALA)</t>
  </si>
  <si>
    <t>Mateřská škola, Vančurova  87  , 563 01 Lanškroun (Mateřská škola Vančurova)</t>
  </si>
  <si>
    <t>859182400700541044</t>
  </si>
  <si>
    <t>859182400707649262</t>
  </si>
  <si>
    <t>859182400707373198</t>
  </si>
  <si>
    <t>Technické služby Lanškroun,  Dobrovského 351, 563 01 Lanškroun (HŘBITOV)</t>
  </si>
  <si>
    <t>Mateřská škola, Na Výsluní 312, 563 01 Lanškroun (Mateřská škola Na Výsluní Lanškroun)</t>
  </si>
  <si>
    <t>Mateřská škola, Žižkova 365, 563 01 Lanškroun (Mateřská škola Žižkova Lanškroun)</t>
  </si>
  <si>
    <t>859182400700568331</t>
  </si>
  <si>
    <t xml:space="preserve"> nám. A. Jiráska 1</t>
  </si>
  <si>
    <t xml:space="preserve"> Nádražní 335</t>
  </si>
  <si>
    <t xml:space="preserve"> nám. A.Jiráska 142</t>
  </si>
  <si>
    <t xml:space="preserve"> Janáčkova 1003</t>
  </si>
  <si>
    <t xml:space="preserve"> Wolkerova 85</t>
  </si>
  <si>
    <t xml:space="preserve"> Na Výsluní 312</t>
  </si>
  <si>
    <t xml:space="preserve"> Vančurova 87</t>
  </si>
  <si>
    <t xml:space="preserve"> Žižkova 365</t>
  </si>
  <si>
    <t xml:space="preserve"> Dolní Třešňovec 24</t>
  </si>
  <si>
    <t>Vančurova 46</t>
  </si>
  <si>
    <t>28. řijna 141</t>
  </si>
  <si>
    <t>28. října 20</t>
  </si>
  <si>
    <t>Kežmarská 536</t>
  </si>
  <si>
    <t>Kežmarská 537</t>
  </si>
  <si>
    <t>Kežmarská 534</t>
  </si>
  <si>
    <t>Kežmarská 535</t>
  </si>
  <si>
    <t>Kollárova 243</t>
  </si>
  <si>
    <t>Kollárova 240</t>
  </si>
  <si>
    <t>Kollárova 242</t>
  </si>
  <si>
    <t>Žižkova 218</t>
  </si>
  <si>
    <t>Lidická 181</t>
  </si>
  <si>
    <t>Žižkova 228</t>
  </si>
  <si>
    <t>Strážní 151</t>
  </si>
  <si>
    <t>Sokolská 553</t>
  </si>
  <si>
    <t>Sokolská 552</t>
  </si>
  <si>
    <t>Polní 102</t>
  </si>
  <si>
    <t>Palackého 649</t>
  </si>
  <si>
    <t>Palackého 647</t>
  </si>
  <si>
    <t>Palackého 648</t>
  </si>
  <si>
    <t>Palackého 646</t>
  </si>
  <si>
    <t>Olbrachtova 749</t>
  </si>
  <si>
    <t>Olbrachtova 755</t>
  </si>
  <si>
    <t>Olbrachtova 744</t>
  </si>
  <si>
    <t>B.Martinů 980</t>
  </si>
  <si>
    <t>Třešňovecká 79</t>
  </si>
  <si>
    <t>Třešňovecká 82</t>
  </si>
  <si>
    <t>B.Němcové 124</t>
  </si>
  <si>
    <t>Dobrovského 66</t>
  </si>
  <si>
    <t>Olbrachtova 93</t>
  </si>
  <si>
    <t>B. Smetany 142</t>
  </si>
  <si>
    <t>B. Smetany 144</t>
  </si>
  <si>
    <t xml:space="preserve"> 5.května  152</t>
  </si>
  <si>
    <t>Horova 212</t>
  </si>
  <si>
    <t>Horova 223</t>
  </si>
  <si>
    <t>Horova 234</t>
  </si>
  <si>
    <t>Žižkova 196</t>
  </si>
  <si>
    <t>Hradební 247</t>
  </si>
  <si>
    <t>Zborovská 650</t>
  </si>
  <si>
    <t>Zborovská 742</t>
  </si>
  <si>
    <t>Palackého 746</t>
  </si>
  <si>
    <t>Havlíčkova 509</t>
  </si>
  <si>
    <t>Havlíčkova 510</t>
  </si>
  <si>
    <t>Havlíčkova 751</t>
  </si>
  <si>
    <t>Havlíčkova 753</t>
  </si>
  <si>
    <t>Opletalova 75</t>
  </si>
  <si>
    <t>Dobrovského 65</t>
  </si>
  <si>
    <t>nám. J. M. Marků 5</t>
  </si>
  <si>
    <t>Dolní Třešnovec</t>
  </si>
  <si>
    <t>nam. A.Jiráska 1</t>
  </si>
  <si>
    <t>Hradební 202</t>
  </si>
  <si>
    <t>T.G. Masaryka 416U</t>
  </si>
  <si>
    <t>nám. J.M. Marků 12</t>
  </si>
  <si>
    <t>nám J.M. Marků 8</t>
  </si>
  <si>
    <t>T. G. Masaryka 474</t>
  </si>
  <si>
    <t>T.G.Masaryka</t>
  </si>
  <si>
    <t>U Stadionu</t>
  </si>
  <si>
    <t>Dobrovského 351</t>
  </si>
  <si>
    <t>nám. A.Jiráska 142</t>
  </si>
  <si>
    <t>T. G. Masaryka 3</t>
  </si>
  <si>
    <t>B. Smetany 493</t>
  </si>
  <si>
    <t>nám A. Jiráska 3</t>
  </si>
  <si>
    <t xml:space="preserve"> B. Smetany 460             </t>
  </si>
  <si>
    <t xml:space="preserve">Dobrovského 630    </t>
  </si>
  <si>
    <t>náměstí  Al. Jiráska 139</t>
  </si>
  <si>
    <t>Nádražní 33</t>
  </si>
  <si>
    <t>Pivovarská</t>
  </si>
  <si>
    <t xml:space="preserve">Vančurova </t>
  </si>
  <si>
    <t xml:space="preserve">U Papíren </t>
  </si>
  <si>
    <t xml:space="preserve">M.Majerové </t>
  </si>
  <si>
    <t>Svatopluka Čecha 43</t>
  </si>
  <si>
    <t>JT</t>
  </si>
  <si>
    <t>859182400708339544</t>
  </si>
  <si>
    <t>563 01</t>
  </si>
  <si>
    <t>Lanškroun</t>
  </si>
  <si>
    <t>5.května  152</t>
  </si>
  <si>
    <t>nám. A. Jiráska 1</t>
  </si>
  <si>
    <t>Nádražní 335</t>
  </si>
  <si>
    <t>Janáčkova 1003</t>
  </si>
  <si>
    <t>Wolkerova 85</t>
  </si>
  <si>
    <t>Na Výsluní 312</t>
  </si>
  <si>
    <t>Vančurova 87</t>
  </si>
  <si>
    <t>Žižkova 365</t>
  </si>
  <si>
    <t>Dolní Třešňovec 24</t>
  </si>
  <si>
    <t xml:space="preserve">B. Smetany 460             </t>
  </si>
  <si>
    <t>nám. A. Jiráska 139</t>
  </si>
  <si>
    <t>Jméno pověřené osoby</t>
  </si>
  <si>
    <t>funkce</t>
  </si>
  <si>
    <t>e-mail</t>
  </si>
  <si>
    <t>e-mail pro el.fakrutaci</t>
  </si>
  <si>
    <t>Velikost jističe[A]</t>
  </si>
  <si>
    <t xml:space="preserve"> NT</t>
  </si>
  <si>
    <t>Zúčtovací období</t>
  </si>
  <si>
    <t>Frekvence záloh</t>
  </si>
  <si>
    <t>Splatnost faktury</t>
  </si>
  <si>
    <t>Adresa pro zasílání faktur</t>
  </si>
  <si>
    <t>Městský bytový podnik Lanškroun, s.r.o., Nádražní 33,  563 01 Lanškroun, POULIČNÍ OSVĚTLENÍ</t>
  </si>
  <si>
    <t>Číslo bankovního účtu</t>
  </si>
  <si>
    <t>Městská knihovna Lanškroun</t>
  </si>
  <si>
    <t>Kulturní centrum Lanškroun</t>
  </si>
  <si>
    <t>SOCIÁLNÍ SLUŽBY LANŠKROUN</t>
  </si>
  <si>
    <t>Mateřská škola, Lanškroun, Wolkerova 85, okres Ústí nad Orlicí , Lanškroun</t>
  </si>
  <si>
    <t>David Jirges</t>
  </si>
  <si>
    <t>jednatel</t>
  </si>
  <si>
    <t>david.jirges@mbplan.cz</t>
  </si>
  <si>
    <t>JT-      VT</t>
  </si>
  <si>
    <t>Nádražní 348</t>
  </si>
  <si>
    <t>B. Martinů p.č. 3161</t>
  </si>
  <si>
    <t>Janáčkova p.č. 3850/5</t>
  </si>
  <si>
    <t>U papíren 193</t>
  </si>
  <si>
    <t xml:space="preserve">Kežmarská p.č. 982/73 </t>
  </si>
  <si>
    <t>Nádražní p.č. 1598/72</t>
  </si>
  <si>
    <t xml:space="preserve">T.G.Masaryka p.č.3926 </t>
  </si>
  <si>
    <t>Vančurova p.č. 1731</t>
  </si>
  <si>
    <t xml:space="preserve">Vančurova p.č. 1731 </t>
  </si>
  <si>
    <t>M.Majerové p.č. 3087</t>
  </si>
  <si>
    <t>Dolní Třešnovec p.č.111</t>
  </si>
  <si>
    <t>Obora č.p. 993/1</t>
  </si>
  <si>
    <t>ekonom</t>
  </si>
  <si>
    <t>ing. Jiří Mencl</t>
  </si>
  <si>
    <t>ekonom@tslan.cz</t>
  </si>
  <si>
    <t>tslan@tslan.cz, oldrich.rehak@mbplan.cz</t>
  </si>
  <si>
    <t>Pavlína Tovtíková</t>
  </si>
  <si>
    <t>ředitelka</t>
  </si>
  <si>
    <t>madoret@madoret.eu</t>
  </si>
  <si>
    <t>fakturace@mbplan.cz, oldrich.rehak@mbplan.cz</t>
  </si>
  <si>
    <t>Město Lanškroun J.M.Marků 12, 56301 Lanškroun</t>
  </si>
  <si>
    <t>Mgr. Radim Vetchý</t>
  </si>
  <si>
    <t>starosta</t>
  </si>
  <si>
    <t>podatelna@lanskroun.eu, oldrich.rehak@mbplan.cz</t>
  </si>
  <si>
    <t>radim.vetchy@lanskroun.eu</t>
  </si>
  <si>
    <t>ing Milan Minář</t>
  </si>
  <si>
    <t>ředitel</t>
  </si>
  <si>
    <t>reditel@soslla.cz</t>
  </si>
  <si>
    <t>Mgr. Milan Valůšek</t>
  </si>
  <si>
    <t>Mgr. Monika Dušková</t>
  </si>
  <si>
    <t>reditel@zsbs.cz</t>
  </si>
  <si>
    <t>jana.silarova@zsbs.cz, oldrich.rehak@mbplan.cz</t>
  </si>
  <si>
    <t>madoret@madoret.eu, oldrich.rehak@mbplan.cz</t>
  </si>
  <si>
    <t>reditelka@zsaj.cz</t>
  </si>
  <si>
    <t>kukulova@zsaj.cz, oldrich.rehak@mbplan.cz</t>
  </si>
  <si>
    <t>ucetni@soslla.cz, oldrich.rehak@mbplan.cz</t>
  </si>
  <si>
    <t>Bca. Dita Hálová</t>
  </si>
  <si>
    <t>reditelka@muzeumlanskroun.cz</t>
  </si>
  <si>
    <t>reditelka@muzeumlanskroun.cz, oldrich.rehak@mbplan.cz</t>
  </si>
  <si>
    <t>Městské muzeum Lanškroun</t>
  </si>
  <si>
    <t>Mgr. Markéta Staňková</t>
  </si>
  <si>
    <t>marketa.stankova@kclanskroun.cz</t>
  </si>
  <si>
    <t>info@kclanskroun.cz, oldrich.rehak@mbplan.cz</t>
  </si>
  <si>
    <t>Romana Kolderová</t>
  </si>
  <si>
    <t>Mgr, Dis Kristína Popelářová</t>
  </si>
  <si>
    <t>mswolkerova@inlan.cz</t>
  </si>
  <si>
    <t>mswolkerova@inlan.cz, oldrich.rehak@mbplan.cz</t>
  </si>
  <si>
    <t>Mgr. Linda Netušilová</t>
  </si>
  <si>
    <t>netusilova@knihovna-lanskroun.cz</t>
  </si>
  <si>
    <t>netusilova@knihovna-lanskroun.cz, oldrich.rehak@mbplan.cz</t>
  </si>
  <si>
    <t>Ilona Metějková</t>
  </si>
  <si>
    <t>mszizkova@inlan.cz</t>
  </si>
  <si>
    <t>msvančurova@inlan.cz</t>
  </si>
  <si>
    <t>msvančurova@inlan.cz, oldrich.rehak@mbplan.cz</t>
  </si>
  <si>
    <t>mszizkova@inlan.cz, oldrich.rehak@mbplan.cz</t>
  </si>
  <si>
    <t>Dis. Pavel Vašíček</t>
  </si>
  <si>
    <t>pavelvasicek@zusla.cz</t>
  </si>
  <si>
    <t>pavelvasicek@zusla.cz, oldrich.rehak@mbplan.cz</t>
  </si>
  <si>
    <t>Mgr. Dana Krátká</t>
  </si>
  <si>
    <t>zslado@lanskroun.cz</t>
  </si>
  <si>
    <t>zslado@lanskroun.cz, oldrich.rehak@mbplan.cz</t>
  </si>
  <si>
    <t>Bc. Iva Skalická</t>
  </si>
  <si>
    <t>reditel@ddm-lanskroun.cz</t>
  </si>
  <si>
    <t>ekonom@ddm-lanskroun.cz, oldrich.rehak@mbplan.cz</t>
  </si>
  <si>
    <t>Mgr. Aneta Mihulková</t>
  </si>
  <si>
    <t>zs.d.tresnovec@email.cz</t>
  </si>
  <si>
    <t>zs.d.tresnovec@email.cz, oldrich.rehak@mbplan.cz</t>
  </si>
  <si>
    <t>Hana Krátká</t>
  </si>
  <si>
    <t>00484709</t>
  </si>
  <si>
    <t>msvysluni@inlan.cz</t>
  </si>
  <si>
    <t>msvysluni@inlan.cz, oldrich.rehak@mbplan.cz</t>
  </si>
  <si>
    <t>HŘBITOV</t>
  </si>
  <si>
    <t>HALA B. Modrého</t>
  </si>
  <si>
    <t>TS a MBP spolu</t>
  </si>
  <si>
    <t>DDM Damián</t>
  </si>
  <si>
    <t>Hasič. Zbroj. D. Tř.</t>
  </si>
  <si>
    <t>radnice</t>
  </si>
  <si>
    <t>obřadní síň</t>
  </si>
  <si>
    <t>dům piano</t>
  </si>
  <si>
    <t>minigolf</t>
  </si>
  <si>
    <t>přečerp. Stanice</t>
  </si>
  <si>
    <t>Městská policie</t>
  </si>
  <si>
    <t>stará pošta</t>
  </si>
  <si>
    <t>infopanel u kina</t>
  </si>
  <si>
    <t>veřejné WC</t>
  </si>
  <si>
    <t>859182400708422024</t>
  </si>
  <si>
    <t>veřejné osvětlení</t>
  </si>
  <si>
    <t>Vančur. kot. dílna</t>
  </si>
  <si>
    <t>Vančurova kotelna</t>
  </si>
  <si>
    <t>M.Majerové kotelna</t>
  </si>
  <si>
    <t>Kollárova 240 kotel.</t>
  </si>
  <si>
    <t>Poliklinika společná</t>
  </si>
  <si>
    <t>Poliklinika tep. čerp.</t>
  </si>
  <si>
    <t>Městská knihovna</t>
  </si>
  <si>
    <t>kino</t>
  </si>
  <si>
    <t>konírna</t>
  </si>
  <si>
    <t>kulturák LART</t>
  </si>
  <si>
    <t>zámek</t>
  </si>
  <si>
    <t>Domov důchodců</t>
  </si>
  <si>
    <t>MŠ Wolkerova</t>
  </si>
  <si>
    <t>MŠ NA výsluní</t>
  </si>
  <si>
    <t>MŠ Vančurova</t>
  </si>
  <si>
    <t>MŠ Žižkova</t>
  </si>
  <si>
    <t>ZŠ a MŠ Dolní Třešň.</t>
  </si>
  <si>
    <t>Jídelna B. Smetany</t>
  </si>
  <si>
    <t>Jídelna Dobrovského</t>
  </si>
  <si>
    <t>ZUŠ A. Jiráska 3</t>
  </si>
  <si>
    <t>ZUŠ Strážní 13</t>
  </si>
  <si>
    <t>ZŠ B.Smetany 460</t>
  </si>
  <si>
    <t>ZŠ B. Sm. Palackého</t>
  </si>
  <si>
    <t>ZŠ Dobrovs. Bazén</t>
  </si>
  <si>
    <t>ZŠ Dobrovského</t>
  </si>
  <si>
    <t>ZŠ A.Jiráska družina</t>
  </si>
  <si>
    <t>ZŠ A.J. nám. J.M.Ma</t>
  </si>
  <si>
    <t>ZŠ Al. Jiráska škola</t>
  </si>
  <si>
    <t>společ. prostory domy</t>
  </si>
  <si>
    <t>19-2725611/0100</t>
  </si>
  <si>
    <t>86-625210227/0100</t>
  </si>
  <si>
    <t>43-8504130227/0100</t>
  </si>
  <si>
    <t>2110805220/2700</t>
  </si>
  <si>
    <t>41636611/0100</t>
  </si>
  <si>
    <t>8455560297/0100</t>
  </si>
  <si>
    <t>TS</t>
  </si>
  <si>
    <t>DDM</t>
  </si>
  <si>
    <t>ZŠ AJ</t>
  </si>
  <si>
    <t>ZŠDo</t>
  </si>
  <si>
    <t>ZŠSmet</t>
  </si>
  <si>
    <t>2109938632/2700</t>
  </si>
  <si>
    <t>ZUŠ</t>
  </si>
  <si>
    <t>27-4978430207/0100</t>
  </si>
  <si>
    <t>madoret</t>
  </si>
  <si>
    <t>ZŠ D.Třeš</t>
  </si>
  <si>
    <t>27-8770420227/0100</t>
  </si>
  <si>
    <t>27-8770450207/0100</t>
  </si>
  <si>
    <t>MŠ Žižko</t>
  </si>
  <si>
    <t>27-8770430257/0100</t>
  </si>
  <si>
    <t>MŠ Vančur</t>
  </si>
  <si>
    <t>27-8770480297/0100</t>
  </si>
  <si>
    <t>MŠ NaVýsl</t>
  </si>
  <si>
    <t>27-8770510257/0100</t>
  </si>
  <si>
    <t>MŠ Wolk</t>
  </si>
  <si>
    <t>198999998/0600</t>
  </si>
  <si>
    <t>soc.služby</t>
  </si>
  <si>
    <t>1322460389/0800</t>
  </si>
  <si>
    <t>Kult. Cent</t>
  </si>
  <si>
    <t>1322402349/0800</t>
  </si>
  <si>
    <t>M.muzeum</t>
  </si>
  <si>
    <t>Kult.Cent</t>
  </si>
  <si>
    <t>knihovna</t>
  </si>
  <si>
    <t>1322458369/0800</t>
  </si>
  <si>
    <t>hasičiD.Tř.</t>
  </si>
  <si>
    <t>město La</t>
  </si>
  <si>
    <t>nám. A. Jiráska 133</t>
  </si>
  <si>
    <t>bývalá autodílna</t>
  </si>
  <si>
    <t>autodílna</t>
  </si>
  <si>
    <t>Město Lanškroun,  nám. J.M.Marků 12, 563 01 Lanškroun</t>
  </si>
  <si>
    <t>Dobrovského  233</t>
  </si>
  <si>
    <t>C01D</t>
  </si>
  <si>
    <t>celkem[MWh]</t>
  </si>
  <si>
    <t>859182400700541976</t>
  </si>
  <si>
    <t>859182400700541655</t>
  </si>
  <si>
    <t>DIČ</t>
  </si>
  <si>
    <t>CZ699003828</t>
  </si>
  <si>
    <t>CZ25953036</t>
  </si>
  <si>
    <t>CZ00854387</t>
  </si>
  <si>
    <t>Palackého 744</t>
  </si>
  <si>
    <t>Havlíčkova 144</t>
  </si>
  <si>
    <t>VN</t>
  </si>
  <si>
    <t>Telefon/mobil</t>
  </si>
  <si>
    <t>731616762 Martin Milde</t>
  </si>
  <si>
    <t>465385232 Formánek Karel</t>
  </si>
  <si>
    <t>731151881 Řehák Oldřich</t>
  </si>
  <si>
    <t>777022204 Linda Netušilová</t>
  </si>
  <si>
    <t>731151782 Dita Hálová</t>
  </si>
  <si>
    <t>733115663 Markéta Staňková</t>
  </si>
  <si>
    <t>603281284 Milan Minář</t>
  </si>
  <si>
    <t>775445598 Kristina Popelářová</t>
  </si>
  <si>
    <t>465324126 Hana Krátká</t>
  </si>
  <si>
    <t>603101870 Romana Kolderová</t>
  </si>
  <si>
    <t>465324049 Ilona Matějková</t>
  </si>
  <si>
    <t>775438094 Aneta Mihulková</t>
  </si>
  <si>
    <t>734135837 Pavlína Tovtíková</t>
  </si>
  <si>
    <t>736609208 Pavel Vašíček</t>
  </si>
  <si>
    <t>777880400 Milan Valůšek</t>
  </si>
  <si>
    <t>465323818 Dana Krátká</t>
  </si>
  <si>
    <t>467771392 Milada Kukulová</t>
  </si>
  <si>
    <t>465322515 Iva Skalická</t>
  </si>
  <si>
    <t>727976882 Jiří Mencl</t>
  </si>
  <si>
    <t>Bca.Dita Hálová</t>
  </si>
  <si>
    <t>ˇ859182400700541938</t>
  </si>
  <si>
    <t>Městský bytový podnik Lanškroun, s.r.o., Nádražní 33, 563 01 Lanškroun</t>
  </si>
  <si>
    <t>Městský bytový podnik Lanškroun, s.r.o., Nádražní 33,  563 01 Lanškroun</t>
  </si>
  <si>
    <t>muzeum hlav.budova</t>
  </si>
  <si>
    <t>B. Němcové 125</t>
  </si>
  <si>
    <t>Infocentrum</t>
  </si>
  <si>
    <t>´859182400700542027</t>
  </si>
  <si>
    <t>Nádražní p.č. 2039/1</t>
  </si>
  <si>
    <t>kamerový systém</t>
  </si>
  <si>
    <t>ˇ859182400707985568</t>
  </si>
  <si>
    <t>U stadionu</t>
  </si>
  <si>
    <t>atletický stadion R.Š.</t>
  </si>
  <si>
    <t>ˇ859182400707684041</t>
  </si>
  <si>
    <t>Polní 102 /0</t>
  </si>
  <si>
    <t>Polní 102  topení</t>
  </si>
  <si>
    <t>´859182400708652087</t>
  </si>
  <si>
    <t>C46D</t>
  </si>
  <si>
    <t>Za Střelnicí 551</t>
  </si>
  <si>
    <t>Palackého 728</t>
  </si>
  <si>
    <t>Škroupova 852</t>
  </si>
  <si>
    <t>Vančurova  57</t>
  </si>
  <si>
    <t>MBP zast.</t>
  </si>
  <si>
    <t>byt.p.sro</t>
  </si>
  <si>
    <t>Město Lanškroun zast. Městským bytovým podnikem Lanškroun, s.r.o., Nádražní 33, 563 01 Lanškroun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</si>
</sst>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_K_ã_-;\-* #,##0.00_K_ã_-;_-* &quot;-&quot;??_K_ã_-;_-@_-"/>
    <numFmt numFmtId="169" formatCode="#,##0.0000"/>
    <numFmt numFmtId="170" formatCode="[$-405]General"/>
    <numFmt numFmtId="171" formatCode="#,##0.000"/>
    <numFmt numFmtId="172" formatCode="0.000"/>
  </numFmts>
  <fonts count="20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1"/>
      <color rgb="FFFF0000"/>
      <name val="Verdana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theme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u val="single"/>
      <sz val="10"/>
      <color rgb="FF1D31B9"/>
      <name val="Verdana"/>
      <family val="2"/>
    </font>
  </fonts>
  <fills count="2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Border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vertical="center" wrapText="1"/>
    </xf>
    <xf numFmtId="171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 vertical="center" wrapText="1"/>
    </xf>
    <xf numFmtId="171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9" fontId="7" fillId="0" borderId="0" xfId="0" applyNumberFormat="1" applyFont="1" applyFill="1"/>
    <xf numFmtId="169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69" fontId="10" fillId="0" borderId="4" xfId="0" applyNumberFormat="1" applyFont="1" applyFill="1" applyBorder="1" applyAlignment="1">
      <alignment horizontal="center" vertical="center" wrapText="1"/>
    </xf>
    <xf numFmtId="169" fontId="10" fillId="0" borderId="5" xfId="0" applyNumberFormat="1" applyFont="1" applyFill="1" applyBorder="1" applyAlignment="1">
      <alignment horizontal="center" vertical="center" wrapText="1"/>
    </xf>
    <xf numFmtId="169" fontId="11" fillId="0" borderId="4" xfId="0" applyNumberFormat="1" applyFont="1" applyFill="1" applyBorder="1" applyAlignment="1">
      <alignment horizontal="center" vertical="center" wrapText="1"/>
    </xf>
    <xf numFmtId="171" fontId="4" fillId="0" borderId="4" xfId="0" applyNumberFormat="1" applyFont="1" applyFill="1" applyBorder="1" applyAlignment="1">
      <alignment vertical="center" wrapText="1"/>
    </xf>
    <xf numFmtId="171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right" vertical="center"/>
    </xf>
    <xf numFmtId="169" fontId="3" fillId="4" borderId="1" xfId="0" applyNumberFormat="1" applyFont="1" applyFill="1" applyBorder="1" applyAlignment="1">
      <alignment horizontal="right" vertical="center"/>
    </xf>
    <xf numFmtId="169" fontId="3" fillId="4" borderId="1" xfId="0" applyNumberFormat="1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9" fontId="3" fillId="4" borderId="7" xfId="0" applyNumberFormat="1" applyFont="1" applyFill="1" applyBorder="1" applyAlignment="1">
      <alignment horizontal="right" vertical="center"/>
    </xf>
    <xf numFmtId="169" fontId="3" fillId="4" borderId="7" xfId="0" applyNumberFormat="1" applyFont="1" applyFill="1" applyBorder="1" applyAlignment="1">
      <alignment horizontal="right" vertical="center"/>
    </xf>
    <xf numFmtId="169" fontId="3" fillId="4" borderId="7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71" fontId="3" fillId="5" borderId="1" xfId="0" applyNumberFormat="1" applyFont="1" applyFill="1" applyBorder="1" applyAlignment="1">
      <alignment horizontal="right" vertical="center"/>
    </xf>
    <xf numFmtId="171" fontId="3" fillId="5" borderId="1" xfId="0" applyNumberFormat="1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9" fontId="1" fillId="5" borderId="1" xfId="24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71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4" fontId="0" fillId="0" borderId="0" xfId="0" applyNumberFormat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6" fillId="0" borderId="1" xfId="31" applyBorder="1"/>
    <xf numFmtId="0" fontId="0" fillId="2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4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0" borderId="1" xfId="0" applyFont="1" applyBorder="1"/>
    <xf numFmtId="0" fontId="18" fillId="0" borderId="1" xfId="0" applyFont="1" applyBorder="1"/>
    <xf numFmtId="49" fontId="0" fillId="0" borderId="1" xfId="0" applyNumberFormat="1" applyFont="1" applyFill="1" applyBorder="1"/>
    <xf numFmtId="0" fontId="0" fillId="0" borderId="8" xfId="0" applyFill="1" applyBorder="1"/>
    <xf numFmtId="0" fontId="19" fillId="0" borderId="1" xfId="31" applyFont="1" applyBorder="1"/>
    <xf numFmtId="0" fontId="0" fillId="7" borderId="1" xfId="0" applyFont="1" applyFill="1" applyBorder="1"/>
    <xf numFmtId="0" fontId="0" fillId="14" borderId="1" xfId="0" applyFill="1" applyBorder="1"/>
    <xf numFmtId="0" fontId="18" fillId="14" borderId="1" xfId="0" applyFont="1" applyFill="1" applyBorder="1"/>
    <xf numFmtId="0" fontId="16" fillId="14" borderId="1" xfId="31" applyFill="1" applyBorder="1"/>
    <xf numFmtId="0" fontId="0" fillId="14" borderId="1" xfId="0" applyFont="1" applyFill="1" applyBorder="1"/>
    <xf numFmtId="0" fontId="0" fillId="15" borderId="1" xfId="0" applyFill="1" applyBorder="1"/>
    <xf numFmtId="0" fontId="18" fillId="15" borderId="1" xfId="0" applyFont="1" applyFill="1" applyBorder="1"/>
    <xf numFmtId="0" fontId="16" fillId="15" borderId="1" xfId="31" applyFill="1" applyBorder="1"/>
    <xf numFmtId="0" fontId="0" fillId="15" borderId="1" xfId="0" applyFont="1" applyFill="1" applyBorder="1"/>
    <xf numFmtId="0" fontId="0" fillId="0" borderId="0" xfId="0" applyFill="1" applyBorder="1"/>
    <xf numFmtId="0" fontId="0" fillId="0" borderId="0" xfId="0" applyBorder="1"/>
    <xf numFmtId="0" fontId="18" fillId="12" borderId="1" xfId="0" applyFont="1" applyFill="1" applyBorder="1"/>
    <xf numFmtId="0" fontId="16" fillId="12" borderId="1" xfId="31" applyFill="1" applyBorder="1"/>
    <xf numFmtId="0" fontId="18" fillId="13" borderId="1" xfId="0" applyFont="1" applyFill="1" applyBorder="1"/>
    <xf numFmtId="0" fontId="16" fillId="13" borderId="1" xfId="31" applyFill="1" applyBorder="1"/>
    <xf numFmtId="0" fontId="18" fillId="10" borderId="1" xfId="0" applyFont="1" applyFill="1" applyBorder="1"/>
    <xf numFmtId="0" fontId="16" fillId="10" borderId="1" xfId="31" applyFill="1" applyBorder="1"/>
    <xf numFmtId="0" fontId="0" fillId="16" borderId="1" xfId="0" applyFill="1" applyBorder="1"/>
    <xf numFmtId="0" fontId="18" fillId="16" borderId="1" xfId="0" applyFont="1" applyFill="1" applyBorder="1"/>
    <xf numFmtId="0" fontId="16" fillId="16" borderId="1" xfId="31" applyFill="1" applyBorder="1"/>
    <xf numFmtId="0" fontId="0" fillId="4" borderId="1" xfId="0" applyFont="1" applyFill="1" applyBorder="1"/>
    <xf numFmtId="0" fontId="0" fillId="13" borderId="1" xfId="0" applyFont="1" applyFill="1" applyBorder="1"/>
    <xf numFmtId="0" fontId="0" fillId="12" borderId="1" xfId="0" applyFont="1" applyFill="1" applyBorder="1"/>
    <xf numFmtId="0" fontId="18" fillId="8" borderId="1" xfId="0" applyFont="1" applyFill="1" applyBorder="1"/>
    <xf numFmtId="0" fontId="16" fillId="8" borderId="1" xfId="31" applyFill="1" applyBorder="1"/>
    <xf numFmtId="0" fontId="0" fillId="8" borderId="1" xfId="0" applyFont="1" applyFill="1" applyBorder="1"/>
    <xf numFmtId="0" fontId="18" fillId="4" borderId="1" xfId="0" applyFont="1" applyFill="1" applyBorder="1"/>
    <xf numFmtId="0" fontId="16" fillId="4" borderId="1" xfId="31" applyFill="1" applyBorder="1"/>
    <xf numFmtId="0" fontId="18" fillId="9" borderId="1" xfId="0" applyFont="1" applyFill="1" applyBorder="1"/>
    <xf numFmtId="0" fontId="16" fillId="9" borderId="1" xfId="31" applyFill="1" applyBorder="1"/>
    <xf numFmtId="0" fontId="0" fillId="9" borderId="1" xfId="0" applyFont="1" applyFill="1" applyBorder="1"/>
    <xf numFmtId="0" fontId="18" fillId="6" borderId="1" xfId="0" applyFont="1" applyFill="1" applyBorder="1"/>
    <xf numFmtId="0" fontId="16" fillId="6" borderId="1" xfId="31" applyFill="1" applyBorder="1"/>
    <xf numFmtId="0" fontId="17" fillId="6" borderId="1" xfId="31" applyFont="1" applyFill="1" applyBorder="1"/>
    <xf numFmtId="0" fontId="17" fillId="14" borderId="1" xfId="31" applyFont="1" applyFill="1" applyBorder="1"/>
    <xf numFmtId="0" fontId="0" fillId="17" borderId="1" xfId="0" applyFill="1" applyBorder="1"/>
    <xf numFmtId="0" fontId="18" fillId="17" borderId="1" xfId="0" applyFont="1" applyFill="1" applyBorder="1"/>
    <xf numFmtId="0" fontId="16" fillId="17" borderId="1" xfId="31" applyFill="1" applyBorder="1"/>
    <xf numFmtId="0" fontId="17" fillId="17" borderId="1" xfId="31" applyFont="1" applyFill="1" applyBorder="1"/>
    <xf numFmtId="0" fontId="17" fillId="10" borderId="1" xfId="31" applyFont="1" applyFill="1" applyBorder="1"/>
    <xf numFmtId="0" fontId="18" fillId="11" borderId="1" xfId="0" applyFont="1" applyFill="1" applyBorder="1"/>
    <xf numFmtId="0" fontId="16" fillId="11" borderId="1" xfId="31" applyFill="1" applyBorder="1"/>
    <xf numFmtId="0" fontId="17" fillId="11" borderId="1" xfId="31" applyFont="1" applyFill="1" applyBorder="1"/>
    <xf numFmtId="0" fontId="0" fillId="11" borderId="1" xfId="0" applyFont="1" applyFill="1" applyBorder="1"/>
    <xf numFmtId="0" fontId="17" fillId="12" borderId="1" xfId="31" applyFont="1" applyFill="1" applyBorder="1"/>
    <xf numFmtId="0" fontId="0" fillId="18" borderId="1" xfId="0" applyFill="1" applyBorder="1"/>
    <xf numFmtId="0" fontId="18" fillId="18" borderId="1" xfId="0" applyFont="1" applyFill="1" applyBorder="1"/>
    <xf numFmtId="0" fontId="16" fillId="18" borderId="1" xfId="31" applyFill="1" applyBorder="1"/>
    <xf numFmtId="0" fontId="17" fillId="18" borderId="1" xfId="31" applyFont="1" applyFill="1" applyBorder="1"/>
    <xf numFmtId="0" fontId="0" fillId="19" borderId="1" xfId="0" applyFill="1" applyBorder="1"/>
    <xf numFmtId="0" fontId="18" fillId="19" borderId="1" xfId="0" applyFont="1" applyFill="1" applyBorder="1"/>
    <xf numFmtId="0" fontId="16" fillId="19" borderId="1" xfId="31" applyFill="1" applyBorder="1"/>
    <xf numFmtId="0" fontId="17" fillId="19" borderId="1" xfId="31" applyFont="1" applyFill="1" applyBorder="1"/>
    <xf numFmtId="0" fontId="0" fillId="20" borderId="1" xfId="0" applyFill="1" applyBorder="1"/>
    <xf numFmtId="0" fontId="18" fillId="20" borderId="1" xfId="0" applyFont="1" applyFill="1" applyBorder="1"/>
    <xf numFmtId="0" fontId="16" fillId="20" borderId="1" xfId="31" applyFill="1" applyBorder="1"/>
    <xf numFmtId="0" fontId="17" fillId="20" borderId="1" xfId="31" applyFont="1" applyFill="1" applyBorder="1"/>
    <xf numFmtId="0" fontId="0" fillId="16" borderId="1" xfId="0" applyFont="1" applyFill="1" applyBorder="1"/>
    <xf numFmtId="49" fontId="0" fillId="16" borderId="1" xfId="0" applyNumberFormat="1" applyFill="1" applyBorder="1"/>
    <xf numFmtId="172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6" borderId="1" xfId="0" applyFont="1" applyFill="1" applyBorder="1"/>
    <xf numFmtId="0" fontId="0" fillId="10" borderId="1" xfId="0" applyFont="1" applyFill="1" applyBorder="1"/>
    <xf numFmtId="0" fontId="0" fillId="17" borderId="1" xfId="0" applyFont="1" applyFill="1" applyBorder="1"/>
    <xf numFmtId="0" fontId="0" fillId="18" borderId="1" xfId="0" applyFont="1" applyFill="1" applyBorder="1"/>
    <xf numFmtId="0" fontId="0" fillId="19" borderId="1" xfId="0" applyFont="1" applyFill="1" applyBorder="1"/>
    <xf numFmtId="0" fontId="0" fillId="20" borderId="1" xfId="0" applyFont="1" applyFill="1" applyBorder="1"/>
    <xf numFmtId="0" fontId="0" fillId="0" borderId="1" xfId="0" applyFont="1" applyFill="1" applyBorder="1"/>
    <xf numFmtId="0" fontId="19" fillId="0" borderId="1" xfId="31" applyFont="1" applyFill="1" applyBorder="1"/>
    <xf numFmtId="49" fontId="0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0" borderId="1" xfId="0" applyFont="1" applyBorder="1" applyAlignment="1">
      <alignment horizontal="center" wrapText="1"/>
    </xf>
    <xf numFmtId="172" fontId="0" fillId="0" borderId="0" xfId="0" applyNumberFormat="1"/>
    <xf numFmtId="172" fontId="0" fillId="4" borderId="1" xfId="0" applyNumberFormat="1" applyFill="1" applyBorder="1"/>
    <xf numFmtId="49" fontId="0" fillId="4" borderId="1" xfId="0" applyNumberFormat="1" applyFont="1" applyFill="1" applyBorder="1"/>
    <xf numFmtId="0" fontId="0" fillId="21" borderId="1" xfId="0" applyFill="1" applyBorder="1"/>
    <xf numFmtId="0" fontId="18" fillId="21" borderId="1" xfId="0" applyFont="1" applyFill="1" applyBorder="1"/>
    <xf numFmtId="0" fontId="0" fillId="21" borderId="1" xfId="0" applyFont="1" applyFill="1" applyBorder="1"/>
    <xf numFmtId="0" fontId="16" fillId="21" borderId="1" xfId="31" applyFill="1" applyBorder="1"/>
    <xf numFmtId="172" fontId="0" fillId="21" borderId="1" xfId="0" applyNumberFormat="1" applyFill="1" applyBorder="1"/>
    <xf numFmtId="49" fontId="0" fillId="21" borderId="1" xfId="0" applyNumberFormat="1" applyFont="1" applyFill="1" applyBorder="1"/>
    <xf numFmtId="0" fontId="17" fillId="4" borderId="1" xfId="31" applyFont="1" applyFill="1" applyBorder="1"/>
    <xf numFmtId="0" fontId="8" fillId="6" borderId="0" xfId="0" applyFont="1" applyFill="1" applyAlignment="1">
      <alignment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Nízké napětí" xfId="20"/>
    <cellStyle name="Comma_Nízké napětí" xfId="21"/>
    <cellStyle name="Currency [0]_Nízké napětí" xfId="22"/>
    <cellStyle name="Currency_Nízké napětí" xfId="23"/>
    <cellStyle name="Čárka" xfId="24"/>
    <cellStyle name="Excel Built-in Normal" xfId="25"/>
    <cellStyle name="Normální 2" xfId="26"/>
    <cellStyle name="normální 5" xfId="27"/>
    <cellStyle name="Normální 7" xfId="28"/>
    <cellStyle name="Normální 8" xfId="29"/>
    <cellStyle name="Normální 9" xfId="30"/>
    <cellStyle name="Hypertextový odkaz" xfId="3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ka@muzeumlanskroun.cz" TargetMode="External" /><Relationship Id="rId2" Type="http://schemas.openxmlformats.org/officeDocument/2006/relationships/hyperlink" Target="mailto:reditelka@muzeumlanskroun.cz" TargetMode="External" /><Relationship Id="rId3" Type="http://schemas.openxmlformats.org/officeDocument/2006/relationships/hyperlink" Target="mailto:radim.vetchy@lanskroun.eu" TargetMode="External" /><Relationship Id="rId4" Type="http://schemas.openxmlformats.org/officeDocument/2006/relationships/hyperlink" Target="mailto:radim.vetchy@lanskroun.eu" TargetMode="External" /><Relationship Id="rId5" Type="http://schemas.openxmlformats.org/officeDocument/2006/relationships/hyperlink" Target="mailto:radim.vetchy@lanskroun.eu" TargetMode="External" /><Relationship Id="rId6" Type="http://schemas.openxmlformats.org/officeDocument/2006/relationships/hyperlink" Target="mailto:radim.vetchy@lanskroun.eu" TargetMode="External" /><Relationship Id="rId7" Type="http://schemas.openxmlformats.org/officeDocument/2006/relationships/hyperlink" Target="mailto:radim.vetchy@lanskroun.eu" TargetMode="External" /><Relationship Id="rId8" Type="http://schemas.openxmlformats.org/officeDocument/2006/relationships/hyperlink" Target="mailto:msvysluni@inlan.cz" TargetMode="External" /><Relationship Id="rId9" Type="http://schemas.openxmlformats.org/officeDocument/2006/relationships/hyperlink" Target="mailto:zs.d.tresnovec@email.cz" TargetMode="External" /><Relationship Id="rId10" Type="http://schemas.openxmlformats.org/officeDocument/2006/relationships/hyperlink" Target="mailto:reditel@ddm-lanskroun.cz" TargetMode="External" /><Relationship Id="rId11" Type="http://schemas.openxmlformats.org/officeDocument/2006/relationships/hyperlink" Target="mailto:zslado@lanskroun.cz" TargetMode="External" /><Relationship Id="rId12" Type="http://schemas.openxmlformats.org/officeDocument/2006/relationships/hyperlink" Target="mailto:zslado@lanskroun.cz" TargetMode="External" /><Relationship Id="rId13" Type="http://schemas.openxmlformats.org/officeDocument/2006/relationships/hyperlink" Target="mailto:zslado@lanskroun.cz" TargetMode="External" /><Relationship Id="rId14" Type="http://schemas.openxmlformats.org/officeDocument/2006/relationships/hyperlink" Target="mailto:zslado@lanskroun.cz" TargetMode="External" /><Relationship Id="rId15" Type="http://schemas.openxmlformats.org/officeDocument/2006/relationships/hyperlink" Target="mailto:pavelvasicek@zusla.cz" TargetMode="External" /><Relationship Id="rId16" Type="http://schemas.openxmlformats.org/officeDocument/2006/relationships/hyperlink" Target="mailto:pavelvasicek@zusla.cz" TargetMode="External" /><Relationship Id="rId17" Type="http://schemas.openxmlformats.org/officeDocument/2006/relationships/hyperlink" Target="mailto:pavelvasicek@zusla.cz" TargetMode="External" /><Relationship Id="rId18" Type="http://schemas.openxmlformats.org/officeDocument/2006/relationships/hyperlink" Target="mailto:pavelvasicek@zusla.cz" TargetMode="External" /><Relationship Id="rId19" Type="http://schemas.openxmlformats.org/officeDocument/2006/relationships/hyperlink" Target="mailto:m&#353;van&#269;urova@inlan.cz" TargetMode="External" /><Relationship Id="rId20" Type="http://schemas.openxmlformats.org/officeDocument/2006/relationships/hyperlink" Target="mailto:mszizkova@inlan.cz" TargetMode="External" /><Relationship Id="rId21" Type="http://schemas.openxmlformats.org/officeDocument/2006/relationships/hyperlink" Target="mailto:netusilova@knihovna-lanskroun.cz" TargetMode="External" /><Relationship Id="rId22" Type="http://schemas.openxmlformats.org/officeDocument/2006/relationships/hyperlink" Target="mailto:netusilova@knihovna-lanskroun.cz" TargetMode="External" /><Relationship Id="rId23" Type="http://schemas.openxmlformats.org/officeDocument/2006/relationships/hyperlink" Target="mailto:mswolkerova@inlan.cz" TargetMode="External" /><Relationship Id="rId24" Type="http://schemas.openxmlformats.org/officeDocument/2006/relationships/hyperlink" Target="mailto:mswolkerova@inlan.cz" TargetMode="External" /><Relationship Id="rId25" Type="http://schemas.openxmlformats.org/officeDocument/2006/relationships/hyperlink" Target="mailto:m&#353;van&#269;urova@inlan.cz" TargetMode="External" /><Relationship Id="rId26" Type="http://schemas.openxmlformats.org/officeDocument/2006/relationships/hyperlink" Target="mailto:msvan&#269;urova@inlan.cz" TargetMode="External" /><Relationship Id="rId27" Type="http://schemas.openxmlformats.org/officeDocument/2006/relationships/hyperlink" Target="mailto:marketa.stankova@kclanskroun.cz" TargetMode="External" /><Relationship Id="rId28" Type="http://schemas.openxmlformats.org/officeDocument/2006/relationships/hyperlink" Target="mailto:marketa.stankova@kclanskroun.cz" TargetMode="External" /><Relationship Id="rId29" Type="http://schemas.openxmlformats.org/officeDocument/2006/relationships/hyperlink" Target="mailto:marketa.stankova@kclanskroun.cz" TargetMode="External" /><Relationship Id="rId30" Type="http://schemas.openxmlformats.org/officeDocument/2006/relationships/hyperlink" Target="mailto:ekonom@tslan.cz" TargetMode="External" /><Relationship Id="rId31" Type="http://schemas.openxmlformats.org/officeDocument/2006/relationships/hyperlink" Target="mailto:ekonom@tslan.cz" TargetMode="External" /><Relationship Id="rId32" Type="http://schemas.openxmlformats.org/officeDocument/2006/relationships/hyperlink" Target="mailto:kukulova@" TargetMode="External" /><Relationship Id="rId33" Type="http://schemas.openxmlformats.org/officeDocument/2006/relationships/hyperlink" Target="mailto:kukulova@" TargetMode="External" /><Relationship Id="rId34" Type="http://schemas.openxmlformats.org/officeDocument/2006/relationships/hyperlink" Target="mailto:reditelka@zsaj.cz" TargetMode="External" /><Relationship Id="rId35" Type="http://schemas.openxmlformats.org/officeDocument/2006/relationships/hyperlink" Target="mailto:reditelka@zsaj.cz" TargetMode="External" /><Relationship Id="rId36" Type="http://schemas.openxmlformats.org/officeDocument/2006/relationships/hyperlink" Target="mailto:jana.silarova@zsbs.cz" TargetMode="External" /><Relationship Id="rId37" Type="http://schemas.openxmlformats.org/officeDocument/2006/relationships/hyperlink" Target="mailto:reditel@zsbs.cz" TargetMode="External" /><Relationship Id="rId38" Type="http://schemas.openxmlformats.org/officeDocument/2006/relationships/hyperlink" Target="mailto:jana.silarova@zsbs.cz" TargetMode="External" /><Relationship Id="rId39" Type="http://schemas.openxmlformats.org/officeDocument/2006/relationships/hyperlink" Target="mailto:reditel@zsbs.cz" TargetMode="External" /><Relationship Id="rId40" Type="http://schemas.openxmlformats.org/officeDocument/2006/relationships/hyperlink" Target="mailto:kukulova@" TargetMode="External" /><Relationship Id="rId41" Type="http://schemas.openxmlformats.org/officeDocument/2006/relationships/hyperlink" Target="mailto:reditelka@zsaj.cz" TargetMode="External" /><Relationship Id="rId42" Type="http://schemas.openxmlformats.org/officeDocument/2006/relationships/hyperlink" Target="mailto:ucetni@soslla.cz" TargetMode="External" /><Relationship Id="rId43" Type="http://schemas.openxmlformats.org/officeDocument/2006/relationships/hyperlink" Target="mailto:reditel@soslla.cz" TargetMode="External" /><Relationship Id="rId44" Type="http://schemas.openxmlformats.org/officeDocument/2006/relationships/hyperlink" Target="mailto:radim.vetchy@lanskroun.eu" TargetMode="External" /><Relationship Id="rId45" Type="http://schemas.openxmlformats.org/officeDocument/2006/relationships/hyperlink" Target="mailto:radim.vetchy@lanskroun.eu" TargetMode="External" /><Relationship Id="rId46" Type="http://schemas.openxmlformats.org/officeDocument/2006/relationships/hyperlink" Target="mailto:radim.vetchy@lanskroun.eu" TargetMode="External" /><Relationship Id="rId47" Type="http://schemas.openxmlformats.org/officeDocument/2006/relationships/hyperlink" Target="mailto:radim.vetchy@lanskroun.eu" TargetMode="External" /><Relationship Id="rId48" Type="http://schemas.openxmlformats.org/officeDocument/2006/relationships/hyperlink" Target="mailto:radim.vetchy@lanskroun.eu" TargetMode="External" /><Relationship Id="rId49" Type="http://schemas.openxmlformats.org/officeDocument/2006/relationships/hyperlink" Target="mailto:radim.vetchy@lanskroun.eu" TargetMode="External" /><Relationship Id="rId50" Type="http://schemas.openxmlformats.org/officeDocument/2006/relationships/hyperlink" Target="mailto:radim.vetchy@lanskroun.eu" TargetMode="External" /><Relationship Id="rId51" Type="http://schemas.openxmlformats.org/officeDocument/2006/relationships/hyperlink" Target="mailto:radim.vetchy@lanskroun.eu" TargetMode="External" /><Relationship Id="rId52" Type="http://schemas.openxmlformats.org/officeDocument/2006/relationships/hyperlink" Target="mailto:radim.vetchy@lanskroun.eu" TargetMode="External" /><Relationship Id="rId53" Type="http://schemas.openxmlformats.org/officeDocument/2006/relationships/hyperlink" Target="mailto:radim.vetchy@lanskroun.eu" TargetMode="External" /><Relationship Id="rId54" Type="http://schemas.openxmlformats.org/officeDocument/2006/relationships/hyperlink" Target="mailto:radim.vetchy@lanskroun.eu" TargetMode="External" /><Relationship Id="rId55" Type="http://schemas.openxmlformats.org/officeDocument/2006/relationships/hyperlink" Target="mailto:radim.vetchy@lanskroun.eu" TargetMode="External" /><Relationship Id="rId56" Type="http://schemas.openxmlformats.org/officeDocument/2006/relationships/hyperlink" Target="mailto:radim.vetchy@lanskroun.eu" TargetMode="External" /><Relationship Id="rId57" Type="http://schemas.openxmlformats.org/officeDocument/2006/relationships/hyperlink" Target="mailto:radim.vetchy@lanskroun.eu" TargetMode="External" /><Relationship Id="rId58" Type="http://schemas.openxmlformats.org/officeDocument/2006/relationships/hyperlink" Target="mailto:radim.vetchy@lanskroun.eu" TargetMode="External" /><Relationship Id="rId59" Type="http://schemas.openxmlformats.org/officeDocument/2006/relationships/hyperlink" Target="mailto:radim.vetchy@lanskroun.eu" TargetMode="External" /><Relationship Id="rId60" Type="http://schemas.openxmlformats.org/officeDocument/2006/relationships/hyperlink" Target="mailto:radim.vetchy@lanskroun.eu" TargetMode="External" /><Relationship Id="rId61" Type="http://schemas.openxmlformats.org/officeDocument/2006/relationships/hyperlink" Target="mailto:radim.vetchy@lanskroun.eu" TargetMode="External" /><Relationship Id="rId62" Type="http://schemas.openxmlformats.org/officeDocument/2006/relationships/hyperlink" Target="mailto:radim.vetchy@lanskroun.eu" TargetMode="External" /><Relationship Id="rId63" Type="http://schemas.openxmlformats.org/officeDocument/2006/relationships/hyperlink" Target="mailto:radim.vetchy@lanskroun.eu" TargetMode="External" /><Relationship Id="rId64" Type="http://schemas.openxmlformats.org/officeDocument/2006/relationships/hyperlink" Target="mailto:radim.vetchy@lanskroun.eu" TargetMode="External" /><Relationship Id="rId65" Type="http://schemas.openxmlformats.org/officeDocument/2006/relationships/hyperlink" Target="mailto:radim.vetchy@lanskroun.eu" TargetMode="External" /><Relationship Id="rId66" Type="http://schemas.openxmlformats.org/officeDocument/2006/relationships/hyperlink" Target="mailto:radim.vetchy@lanskroun.eu" TargetMode="External" /><Relationship Id="rId67" Type="http://schemas.openxmlformats.org/officeDocument/2006/relationships/hyperlink" Target="mailto:radim.vetchy@lanskroun.eu" TargetMode="External" /><Relationship Id="rId68" Type="http://schemas.openxmlformats.org/officeDocument/2006/relationships/hyperlink" Target="mailto:radim.vetchy@lanskroun.eu" TargetMode="External" /><Relationship Id="rId69" Type="http://schemas.openxmlformats.org/officeDocument/2006/relationships/hyperlink" Target="mailto:radim.vetchy@lanskroun.eu" TargetMode="External" /><Relationship Id="rId70" Type="http://schemas.openxmlformats.org/officeDocument/2006/relationships/hyperlink" Target="mailto:radim.vetchy@lanskroun.eu" TargetMode="External" /><Relationship Id="rId71" Type="http://schemas.openxmlformats.org/officeDocument/2006/relationships/hyperlink" Target="mailto:radim.vetchy@lanskroun.eu" TargetMode="External" /><Relationship Id="rId72" Type="http://schemas.openxmlformats.org/officeDocument/2006/relationships/hyperlink" Target="mailto:radim.vetchy@lanskroun.eu" TargetMode="External" /><Relationship Id="rId73" Type="http://schemas.openxmlformats.org/officeDocument/2006/relationships/hyperlink" Target="mailto:radim.vetchy@lanskroun.eu" TargetMode="External" /><Relationship Id="rId74" Type="http://schemas.openxmlformats.org/officeDocument/2006/relationships/hyperlink" Target="mailto:radim.vetchy@lanskroun.eu" TargetMode="External" /><Relationship Id="rId75" Type="http://schemas.openxmlformats.org/officeDocument/2006/relationships/hyperlink" Target="mailto:radim.vetchy@lanskroun.eu" TargetMode="External" /><Relationship Id="rId76" Type="http://schemas.openxmlformats.org/officeDocument/2006/relationships/hyperlink" Target="mailto:radim.vetchy@lanskroun.eu" TargetMode="External" /><Relationship Id="rId77" Type="http://schemas.openxmlformats.org/officeDocument/2006/relationships/hyperlink" Target="mailto:radim.vetchy@lanskroun.eu" TargetMode="External" /><Relationship Id="rId78" Type="http://schemas.openxmlformats.org/officeDocument/2006/relationships/hyperlink" Target="mailto:madoret@madoret.eu" TargetMode="External" /><Relationship Id="rId79" Type="http://schemas.openxmlformats.org/officeDocument/2006/relationships/hyperlink" Target="mailto:madoret@madoret.eu" TargetMode="External" /><Relationship Id="rId80" Type="http://schemas.openxmlformats.org/officeDocument/2006/relationships/hyperlink" Target="mailto:david.jirges@mbplan.cz" TargetMode="External" /><Relationship Id="rId81" Type="http://schemas.openxmlformats.org/officeDocument/2006/relationships/hyperlink" Target="mailto:david.jirges@mbplan.cz" TargetMode="External" /><Relationship Id="rId82" Type="http://schemas.openxmlformats.org/officeDocument/2006/relationships/hyperlink" Target="mailto:david.jirges@mbplan.cz" TargetMode="External" /><Relationship Id="rId83" Type="http://schemas.openxmlformats.org/officeDocument/2006/relationships/hyperlink" Target="mailto:david.jirges@mbplan.cz" TargetMode="External" /><Relationship Id="rId84" Type="http://schemas.openxmlformats.org/officeDocument/2006/relationships/hyperlink" Target="mailto:david.jirges@mbplan.cz" TargetMode="External" /><Relationship Id="rId85" Type="http://schemas.openxmlformats.org/officeDocument/2006/relationships/hyperlink" Target="mailto:david.jirges@mbplan.cz" TargetMode="External" /><Relationship Id="rId86" Type="http://schemas.openxmlformats.org/officeDocument/2006/relationships/hyperlink" Target="mailto:madoret@madoret.eu" TargetMode="External" /><Relationship Id="rId87" Type="http://schemas.openxmlformats.org/officeDocument/2006/relationships/hyperlink" Target="mailto:madoret@madoret.eu" TargetMode="External" /><Relationship Id="rId88" Type="http://schemas.openxmlformats.org/officeDocument/2006/relationships/hyperlink" Target="mailto:ekonom@tslan.cz" TargetMode="External" /><Relationship Id="rId89" Type="http://schemas.openxmlformats.org/officeDocument/2006/relationships/hyperlink" Target="mailto:reditelka@muzeumlanskroun.cz" TargetMode="External" /><Relationship Id="rId90" Type="http://schemas.openxmlformats.org/officeDocument/2006/relationships/hyperlink" Target="mailto:radim.vetchy@lanskroun.eu" TargetMode="External" /><Relationship Id="rId91" Type="http://schemas.openxmlformats.org/officeDocument/2006/relationships/hyperlink" Target="mailto:radim.vetchy@lanskroun.eu" TargetMode="External" /><Relationship Id="rId92" Type="http://schemas.openxmlformats.org/officeDocument/2006/relationships/hyperlink" Target="mailto:radim.vetchy@lanskroun.eu" TargetMode="External" /><Relationship Id="rId93" Type="http://schemas.openxmlformats.org/officeDocument/2006/relationships/hyperlink" Target="mailto:radim.vetchy@lanskroun.eu" TargetMode="External" /><Relationship Id="rId94" Type="http://schemas.openxmlformats.org/officeDocument/2006/relationships/hyperlink" Target="mailto:david.jirges@mbplan.cz" TargetMode="External" /><Relationship Id="rId9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workbookViewId="0" topLeftCell="N88">
      <selection activeCell="AC3" sqref="AC3"/>
    </sheetView>
  </sheetViews>
  <sheetFormatPr defaultColWidth="9.00390625" defaultRowHeight="12.75"/>
  <cols>
    <col min="1" max="1" width="4.00390625" style="0" customWidth="1"/>
    <col min="2" max="2" width="41.625" style="0" customWidth="1"/>
    <col min="3" max="3" width="9.125" style="0" customWidth="1"/>
    <col min="4" max="4" width="11.75390625" style="0" customWidth="1"/>
    <col min="5" max="5" width="20.375" style="0" customWidth="1"/>
    <col min="6" max="6" width="6.375" style="0" bestFit="1" customWidth="1"/>
    <col min="7" max="7" width="8.875" style="0" bestFit="1" customWidth="1"/>
    <col min="8" max="8" width="20.50390625" style="0" customWidth="1"/>
    <col min="9" max="9" width="26.50390625" style="0" customWidth="1"/>
    <col min="10" max="10" width="24.125" style="0" customWidth="1"/>
    <col min="11" max="11" width="7.75390625" style="0" customWidth="1"/>
    <col min="12" max="12" width="29.25390625" style="0" customWidth="1"/>
    <col min="13" max="13" width="51.25390625" style="0" customWidth="1"/>
    <col min="14" max="14" width="24.875" style="0" customWidth="1"/>
    <col min="15" max="15" width="5.50390625" style="0" customWidth="1"/>
    <col min="16" max="16" width="5.25390625" style="0" customWidth="1"/>
    <col min="17" max="17" width="4.875" style="0" customWidth="1"/>
    <col min="18" max="18" width="8.25390625" style="0" customWidth="1"/>
    <col min="19" max="20" width="7.875" style="0" bestFit="1" customWidth="1"/>
    <col min="24" max="24" width="85.50390625" style="0" customWidth="1"/>
    <col min="25" max="25" width="18.375" style="0" customWidth="1"/>
  </cols>
  <sheetData>
    <row r="1" spans="1:25" ht="45" customHeight="1">
      <c r="A1" s="160" t="s">
        <v>357</v>
      </c>
      <c r="B1" s="160" t="s">
        <v>358</v>
      </c>
      <c r="C1" s="160" t="s">
        <v>359</v>
      </c>
      <c r="D1" s="238" t="s">
        <v>645</v>
      </c>
      <c r="E1" s="160"/>
      <c r="F1" s="160"/>
      <c r="G1" s="160"/>
      <c r="H1" s="160"/>
      <c r="I1" s="252" t="s">
        <v>652</v>
      </c>
      <c r="J1" s="160" t="s">
        <v>464</v>
      </c>
      <c r="K1" s="160" t="s">
        <v>465</v>
      </c>
      <c r="L1" s="160" t="s">
        <v>466</v>
      </c>
      <c r="M1" s="160" t="s">
        <v>467</v>
      </c>
      <c r="N1" s="160" t="s">
        <v>40</v>
      </c>
      <c r="O1" s="160" t="s">
        <v>158</v>
      </c>
      <c r="P1" s="160" t="s">
        <v>140</v>
      </c>
      <c r="Q1" s="160" t="s">
        <v>468</v>
      </c>
      <c r="R1" s="161" t="s">
        <v>483</v>
      </c>
      <c r="S1" s="161" t="s">
        <v>469</v>
      </c>
      <c r="T1" s="160" t="s">
        <v>642</v>
      </c>
      <c r="U1" s="160" t="s">
        <v>470</v>
      </c>
      <c r="V1" s="160" t="s">
        <v>471</v>
      </c>
      <c r="W1" s="160" t="s">
        <v>472</v>
      </c>
      <c r="X1" s="160" t="s">
        <v>473</v>
      </c>
      <c r="Y1" s="160" t="s">
        <v>475</v>
      </c>
    </row>
    <row r="2" spans="1:27" ht="12.75">
      <c r="A2" s="162">
        <v>1</v>
      </c>
      <c r="B2" s="158" t="s">
        <v>504</v>
      </c>
      <c r="C2" s="162" t="s">
        <v>122</v>
      </c>
      <c r="D2" s="164" t="s">
        <v>646</v>
      </c>
      <c r="E2" s="162" t="s">
        <v>379</v>
      </c>
      <c r="F2" s="162" t="s">
        <v>451</v>
      </c>
      <c r="G2" s="162" t="s">
        <v>452</v>
      </c>
      <c r="H2" s="173" t="s">
        <v>599</v>
      </c>
      <c r="I2" s="173" t="s">
        <v>653</v>
      </c>
      <c r="J2" s="162" t="s">
        <v>505</v>
      </c>
      <c r="K2" s="162" t="s">
        <v>506</v>
      </c>
      <c r="L2" s="177" t="s">
        <v>508</v>
      </c>
      <c r="M2" s="162" t="s">
        <v>503</v>
      </c>
      <c r="N2" s="162" t="s">
        <v>31</v>
      </c>
      <c r="O2" s="162" t="s">
        <v>82</v>
      </c>
      <c r="P2" s="162">
        <v>3</v>
      </c>
      <c r="Q2" s="162">
        <v>20</v>
      </c>
      <c r="R2" s="162">
        <v>0.413</v>
      </c>
      <c r="S2" s="162">
        <v>0</v>
      </c>
      <c r="T2" s="162">
        <v>0.413</v>
      </c>
      <c r="U2" s="162" t="s">
        <v>60</v>
      </c>
      <c r="V2" s="162" t="s">
        <v>38</v>
      </c>
      <c r="W2" s="162">
        <v>14</v>
      </c>
      <c r="X2" s="162" t="s">
        <v>696</v>
      </c>
      <c r="Y2" s="162" t="s">
        <v>32</v>
      </c>
      <c r="Z2" s="187" t="s">
        <v>694</v>
      </c>
      <c r="AA2" s="188"/>
    </row>
    <row r="3" spans="1:27" ht="12.75">
      <c r="A3" s="162">
        <v>2</v>
      </c>
      <c r="B3" s="158" t="s">
        <v>504</v>
      </c>
      <c r="C3" s="162" t="s">
        <v>122</v>
      </c>
      <c r="D3" s="164" t="s">
        <v>646</v>
      </c>
      <c r="E3" s="162" t="s">
        <v>380</v>
      </c>
      <c r="F3" s="162" t="s">
        <v>451</v>
      </c>
      <c r="G3" s="162" t="s">
        <v>452</v>
      </c>
      <c r="H3" s="173" t="s">
        <v>599</v>
      </c>
      <c r="I3" s="173" t="s">
        <v>653</v>
      </c>
      <c r="J3" s="162" t="s">
        <v>505</v>
      </c>
      <c r="K3" s="162" t="s">
        <v>506</v>
      </c>
      <c r="L3" s="177" t="s">
        <v>508</v>
      </c>
      <c r="M3" s="162" t="s">
        <v>503</v>
      </c>
      <c r="N3" s="162" t="s">
        <v>118</v>
      </c>
      <c r="O3" s="162" t="s">
        <v>19</v>
      </c>
      <c r="P3" s="162">
        <v>1</v>
      </c>
      <c r="Q3" s="162">
        <v>20</v>
      </c>
      <c r="R3" s="162">
        <v>0.044</v>
      </c>
      <c r="S3" s="162">
        <v>0.43</v>
      </c>
      <c r="T3" s="162">
        <v>0.474</v>
      </c>
      <c r="U3" s="162" t="s">
        <v>60</v>
      </c>
      <c r="V3" s="162" t="s">
        <v>38</v>
      </c>
      <c r="W3" s="162">
        <v>14</v>
      </c>
      <c r="X3" s="162" t="s">
        <v>696</v>
      </c>
      <c r="Y3" s="162" t="s">
        <v>32</v>
      </c>
      <c r="Z3" s="187" t="s">
        <v>694</v>
      </c>
      <c r="AA3" s="188"/>
    </row>
    <row r="4" spans="1:27" ht="12.75">
      <c r="A4" s="162">
        <v>3</v>
      </c>
      <c r="B4" s="158" t="s">
        <v>504</v>
      </c>
      <c r="C4" s="162" t="s">
        <v>122</v>
      </c>
      <c r="D4" s="164" t="s">
        <v>646</v>
      </c>
      <c r="E4" s="162" t="s">
        <v>380</v>
      </c>
      <c r="F4" s="162" t="s">
        <v>451</v>
      </c>
      <c r="G4" s="162" t="s">
        <v>452</v>
      </c>
      <c r="H4" s="173" t="s">
        <v>599</v>
      </c>
      <c r="I4" s="173" t="s">
        <v>653</v>
      </c>
      <c r="J4" s="162" t="s">
        <v>505</v>
      </c>
      <c r="K4" s="162" t="s">
        <v>506</v>
      </c>
      <c r="L4" s="177" t="s">
        <v>508</v>
      </c>
      <c r="M4" s="162" t="s">
        <v>503</v>
      </c>
      <c r="N4" s="162" t="s">
        <v>62</v>
      </c>
      <c r="O4" s="162" t="s">
        <v>36</v>
      </c>
      <c r="P4" s="162">
        <v>3</v>
      </c>
      <c r="Q4" s="162">
        <v>25</v>
      </c>
      <c r="R4" s="162">
        <v>1.651</v>
      </c>
      <c r="S4" s="162">
        <v>0</v>
      </c>
      <c r="T4" s="162">
        <v>1.651</v>
      </c>
      <c r="U4" s="162" t="s">
        <v>60</v>
      </c>
      <c r="V4" s="162" t="s">
        <v>38</v>
      </c>
      <c r="W4" s="162">
        <v>14</v>
      </c>
      <c r="X4" s="162" t="s">
        <v>696</v>
      </c>
      <c r="Y4" s="162" t="s">
        <v>32</v>
      </c>
      <c r="Z4" s="187" t="s">
        <v>694</v>
      </c>
      <c r="AA4" s="188"/>
    </row>
    <row r="5" spans="1:27" ht="12.75">
      <c r="A5" s="162">
        <v>4</v>
      </c>
      <c r="B5" s="158" t="s">
        <v>504</v>
      </c>
      <c r="C5" s="162" t="s">
        <v>122</v>
      </c>
      <c r="D5" s="164" t="s">
        <v>646</v>
      </c>
      <c r="E5" s="162" t="s">
        <v>380</v>
      </c>
      <c r="F5" s="162" t="s">
        <v>451</v>
      </c>
      <c r="G5" s="162" t="s">
        <v>452</v>
      </c>
      <c r="H5" s="173" t="s">
        <v>599</v>
      </c>
      <c r="I5" s="173" t="s">
        <v>653</v>
      </c>
      <c r="J5" s="162" t="s">
        <v>505</v>
      </c>
      <c r="K5" s="162" t="s">
        <v>506</v>
      </c>
      <c r="L5" s="177" t="s">
        <v>508</v>
      </c>
      <c r="M5" s="162" t="s">
        <v>503</v>
      </c>
      <c r="N5" s="162" t="s">
        <v>23</v>
      </c>
      <c r="O5" s="162" t="s">
        <v>36</v>
      </c>
      <c r="P5" s="162">
        <v>3</v>
      </c>
      <c r="Q5" s="162">
        <v>50</v>
      </c>
      <c r="R5" s="162">
        <v>0.658</v>
      </c>
      <c r="S5" s="162">
        <v>0</v>
      </c>
      <c r="T5" s="162">
        <v>0.658</v>
      </c>
      <c r="U5" s="162" t="s">
        <v>60</v>
      </c>
      <c r="V5" s="162" t="s">
        <v>38</v>
      </c>
      <c r="W5" s="162">
        <v>14</v>
      </c>
      <c r="X5" s="162" t="s">
        <v>696</v>
      </c>
      <c r="Y5" s="162" t="s">
        <v>32</v>
      </c>
      <c r="Z5" s="187" t="s">
        <v>694</v>
      </c>
      <c r="AA5" s="188"/>
    </row>
    <row r="6" spans="1:27" ht="12.75">
      <c r="A6" s="162">
        <v>5</v>
      </c>
      <c r="B6" s="158" t="s">
        <v>504</v>
      </c>
      <c r="C6" s="162" t="s">
        <v>122</v>
      </c>
      <c r="D6" s="164" t="s">
        <v>646</v>
      </c>
      <c r="E6" s="162" t="s">
        <v>381</v>
      </c>
      <c r="F6" s="162" t="s">
        <v>451</v>
      </c>
      <c r="G6" s="162" t="s">
        <v>452</v>
      </c>
      <c r="H6" s="173" t="s">
        <v>599</v>
      </c>
      <c r="I6" s="173" t="s">
        <v>653</v>
      </c>
      <c r="J6" s="162" t="s">
        <v>505</v>
      </c>
      <c r="K6" s="162" t="s">
        <v>506</v>
      </c>
      <c r="L6" s="177" t="s">
        <v>508</v>
      </c>
      <c r="M6" s="162" t="s">
        <v>503</v>
      </c>
      <c r="N6" s="162" t="s">
        <v>145</v>
      </c>
      <c r="O6" s="162" t="s">
        <v>36</v>
      </c>
      <c r="P6" s="162">
        <v>3</v>
      </c>
      <c r="Q6" s="162">
        <v>16</v>
      </c>
      <c r="R6" s="162">
        <v>0.179</v>
      </c>
      <c r="S6" s="162">
        <v>0</v>
      </c>
      <c r="T6" s="162">
        <v>0.179</v>
      </c>
      <c r="U6" s="162" t="s">
        <v>60</v>
      </c>
      <c r="V6" s="162" t="s">
        <v>38</v>
      </c>
      <c r="W6" s="162">
        <v>14</v>
      </c>
      <c r="X6" s="162" t="s">
        <v>696</v>
      </c>
      <c r="Y6" s="162" t="s">
        <v>32</v>
      </c>
      <c r="Z6" s="187" t="s">
        <v>694</v>
      </c>
      <c r="AA6" s="188"/>
    </row>
    <row r="7" spans="1:27" ht="12.75">
      <c r="A7" s="162">
        <v>6</v>
      </c>
      <c r="B7" s="158" t="s">
        <v>504</v>
      </c>
      <c r="C7" s="162" t="s">
        <v>122</v>
      </c>
      <c r="D7" s="164" t="s">
        <v>646</v>
      </c>
      <c r="E7" s="162" t="s">
        <v>382</v>
      </c>
      <c r="F7" s="162" t="s">
        <v>451</v>
      </c>
      <c r="G7" s="162" t="s">
        <v>452</v>
      </c>
      <c r="H7" s="173" t="s">
        <v>599</v>
      </c>
      <c r="I7" s="173" t="s">
        <v>653</v>
      </c>
      <c r="J7" s="162" t="s">
        <v>505</v>
      </c>
      <c r="K7" s="162" t="s">
        <v>506</v>
      </c>
      <c r="L7" s="177" t="s">
        <v>508</v>
      </c>
      <c r="M7" s="162" t="s">
        <v>503</v>
      </c>
      <c r="N7" s="162" t="s">
        <v>121</v>
      </c>
      <c r="O7" s="162" t="s">
        <v>36</v>
      </c>
      <c r="P7" s="162">
        <v>3</v>
      </c>
      <c r="Q7" s="162">
        <v>16</v>
      </c>
      <c r="R7" s="162">
        <v>0.438</v>
      </c>
      <c r="S7" s="162">
        <v>0</v>
      </c>
      <c r="T7" s="162">
        <v>0.438</v>
      </c>
      <c r="U7" s="162" t="s">
        <v>60</v>
      </c>
      <c r="V7" s="162" t="s">
        <v>38</v>
      </c>
      <c r="W7" s="162">
        <v>14</v>
      </c>
      <c r="X7" s="162" t="s">
        <v>696</v>
      </c>
      <c r="Y7" s="162" t="s">
        <v>32</v>
      </c>
      <c r="Z7" s="187" t="s">
        <v>694</v>
      </c>
      <c r="AA7" s="188"/>
    </row>
    <row r="8" spans="1:27" ht="12.75">
      <c r="A8" s="162">
        <v>7</v>
      </c>
      <c r="B8" s="158" t="s">
        <v>504</v>
      </c>
      <c r="C8" s="162" t="s">
        <v>122</v>
      </c>
      <c r="D8" s="164" t="s">
        <v>646</v>
      </c>
      <c r="E8" s="162" t="s">
        <v>383</v>
      </c>
      <c r="F8" s="162" t="s">
        <v>451</v>
      </c>
      <c r="G8" s="162" t="s">
        <v>452</v>
      </c>
      <c r="H8" s="173" t="s">
        <v>599</v>
      </c>
      <c r="I8" s="173" t="s">
        <v>653</v>
      </c>
      <c r="J8" s="162" t="s">
        <v>505</v>
      </c>
      <c r="K8" s="162" t="s">
        <v>506</v>
      </c>
      <c r="L8" s="177" t="s">
        <v>508</v>
      </c>
      <c r="M8" s="162" t="s">
        <v>503</v>
      </c>
      <c r="N8" s="162" t="s">
        <v>86</v>
      </c>
      <c r="O8" s="162" t="s">
        <v>36</v>
      </c>
      <c r="P8" s="162">
        <v>3</v>
      </c>
      <c r="Q8" s="162">
        <v>16</v>
      </c>
      <c r="R8" s="162">
        <v>0.166</v>
      </c>
      <c r="S8" s="162">
        <v>0</v>
      </c>
      <c r="T8" s="162">
        <v>0.166</v>
      </c>
      <c r="U8" s="162" t="s">
        <v>60</v>
      </c>
      <c r="V8" s="162" t="s">
        <v>38</v>
      </c>
      <c r="W8" s="162">
        <v>14</v>
      </c>
      <c r="X8" s="162" t="s">
        <v>696</v>
      </c>
      <c r="Y8" s="162" t="s">
        <v>32</v>
      </c>
      <c r="Z8" s="187" t="s">
        <v>694</v>
      </c>
      <c r="AA8" s="188"/>
    </row>
    <row r="9" spans="1:27" ht="12.75">
      <c r="A9" s="162">
        <v>8</v>
      </c>
      <c r="B9" s="158" t="s">
        <v>504</v>
      </c>
      <c r="C9" s="162" t="s">
        <v>122</v>
      </c>
      <c r="D9" s="164" t="s">
        <v>646</v>
      </c>
      <c r="E9" s="162" t="s">
        <v>384</v>
      </c>
      <c r="F9" s="162" t="s">
        <v>451</v>
      </c>
      <c r="G9" s="162" t="s">
        <v>452</v>
      </c>
      <c r="H9" s="173" t="s">
        <v>599</v>
      </c>
      <c r="I9" s="173" t="s">
        <v>653</v>
      </c>
      <c r="J9" s="162" t="s">
        <v>505</v>
      </c>
      <c r="K9" s="162" t="s">
        <v>506</v>
      </c>
      <c r="L9" s="177" t="s">
        <v>508</v>
      </c>
      <c r="M9" s="162" t="s">
        <v>503</v>
      </c>
      <c r="N9" s="162" t="s">
        <v>20</v>
      </c>
      <c r="O9" s="162" t="s">
        <v>36</v>
      </c>
      <c r="P9" s="162">
        <v>3</v>
      </c>
      <c r="Q9" s="162">
        <v>16</v>
      </c>
      <c r="R9" s="162">
        <v>0.201</v>
      </c>
      <c r="S9" s="162">
        <v>0</v>
      </c>
      <c r="T9" s="162">
        <v>0.201</v>
      </c>
      <c r="U9" s="162" t="s">
        <v>60</v>
      </c>
      <c r="V9" s="162" t="s">
        <v>38</v>
      </c>
      <c r="W9" s="162">
        <v>14</v>
      </c>
      <c r="X9" s="162" t="s">
        <v>696</v>
      </c>
      <c r="Y9" s="162" t="s">
        <v>32</v>
      </c>
      <c r="Z9" s="187" t="s">
        <v>694</v>
      </c>
      <c r="AA9" s="188"/>
    </row>
    <row r="10" spans="1:27" ht="12.75">
      <c r="A10" s="162">
        <v>9</v>
      </c>
      <c r="B10" s="158" t="s">
        <v>504</v>
      </c>
      <c r="C10" s="162" t="s">
        <v>122</v>
      </c>
      <c r="D10" s="164" t="s">
        <v>646</v>
      </c>
      <c r="E10" s="162" t="s">
        <v>220</v>
      </c>
      <c r="F10" s="162" t="s">
        <v>451</v>
      </c>
      <c r="G10" s="162" t="s">
        <v>452</v>
      </c>
      <c r="H10" s="173" t="s">
        <v>599</v>
      </c>
      <c r="I10" s="173" t="s">
        <v>653</v>
      </c>
      <c r="J10" s="162" t="s">
        <v>505</v>
      </c>
      <c r="K10" s="162" t="s">
        <v>506</v>
      </c>
      <c r="L10" s="177" t="s">
        <v>508</v>
      </c>
      <c r="M10" s="162" t="s">
        <v>503</v>
      </c>
      <c r="N10" s="162" t="s">
        <v>165</v>
      </c>
      <c r="O10" s="162" t="s">
        <v>36</v>
      </c>
      <c r="P10" s="162">
        <v>1</v>
      </c>
      <c r="Q10" s="162">
        <v>15</v>
      </c>
      <c r="R10" s="162">
        <v>0.089</v>
      </c>
      <c r="S10" s="162">
        <v>0</v>
      </c>
      <c r="T10" s="162">
        <v>0.089</v>
      </c>
      <c r="U10" s="162" t="s">
        <v>60</v>
      </c>
      <c r="V10" s="162" t="s">
        <v>38</v>
      </c>
      <c r="W10" s="162">
        <v>14</v>
      </c>
      <c r="X10" s="162" t="s">
        <v>696</v>
      </c>
      <c r="Y10" s="162" t="s">
        <v>32</v>
      </c>
      <c r="Z10" s="187" t="s">
        <v>694</v>
      </c>
      <c r="AA10" s="188"/>
    </row>
    <row r="11" spans="1:27" ht="12.75">
      <c r="A11" s="162">
        <v>10</v>
      </c>
      <c r="B11" s="158" t="s">
        <v>504</v>
      </c>
      <c r="C11" s="162" t="s">
        <v>122</v>
      </c>
      <c r="D11" s="164" t="s">
        <v>646</v>
      </c>
      <c r="E11" s="162" t="s">
        <v>385</v>
      </c>
      <c r="F11" s="162" t="s">
        <v>451</v>
      </c>
      <c r="G11" s="162" t="s">
        <v>452</v>
      </c>
      <c r="H11" s="173" t="s">
        <v>599</v>
      </c>
      <c r="I11" s="173" t="s">
        <v>653</v>
      </c>
      <c r="J11" s="162" t="s">
        <v>505</v>
      </c>
      <c r="K11" s="162" t="s">
        <v>506</v>
      </c>
      <c r="L11" s="177" t="s">
        <v>508</v>
      </c>
      <c r="M11" s="162" t="s">
        <v>503</v>
      </c>
      <c r="N11" s="162" t="s">
        <v>111</v>
      </c>
      <c r="O11" s="162" t="s">
        <v>36</v>
      </c>
      <c r="P11" s="162">
        <v>1</v>
      </c>
      <c r="Q11" s="162">
        <v>15</v>
      </c>
      <c r="R11" s="162">
        <v>0.039</v>
      </c>
      <c r="S11" s="162">
        <v>0</v>
      </c>
      <c r="T11" s="162">
        <v>0.039</v>
      </c>
      <c r="U11" s="162" t="s">
        <v>60</v>
      </c>
      <c r="V11" s="162" t="s">
        <v>38</v>
      </c>
      <c r="W11" s="162">
        <v>14</v>
      </c>
      <c r="X11" s="162" t="s">
        <v>696</v>
      </c>
      <c r="Y11" s="162" t="s">
        <v>32</v>
      </c>
      <c r="Z11" s="187" t="s">
        <v>694</v>
      </c>
      <c r="AA11" s="188"/>
    </row>
    <row r="12" spans="1:27" ht="12.75">
      <c r="A12" s="162">
        <v>11</v>
      </c>
      <c r="B12" s="158" t="s">
        <v>504</v>
      </c>
      <c r="C12" s="162" t="s">
        <v>122</v>
      </c>
      <c r="D12" s="164" t="s">
        <v>646</v>
      </c>
      <c r="E12" s="162" t="s">
        <v>220</v>
      </c>
      <c r="F12" s="162" t="s">
        <v>451</v>
      </c>
      <c r="G12" s="162" t="s">
        <v>452</v>
      </c>
      <c r="H12" s="173" t="s">
        <v>599</v>
      </c>
      <c r="I12" s="173" t="s">
        <v>653</v>
      </c>
      <c r="J12" s="162" t="s">
        <v>505</v>
      </c>
      <c r="K12" s="162" t="s">
        <v>506</v>
      </c>
      <c r="L12" s="177" t="s">
        <v>508</v>
      </c>
      <c r="M12" s="162" t="s">
        <v>503</v>
      </c>
      <c r="N12" s="162" t="s">
        <v>113</v>
      </c>
      <c r="O12" s="162" t="s">
        <v>36</v>
      </c>
      <c r="P12" s="162">
        <v>3</v>
      </c>
      <c r="Q12" s="162">
        <v>15</v>
      </c>
      <c r="R12" s="162">
        <v>0</v>
      </c>
      <c r="S12" s="162">
        <v>0</v>
      </c>
      <c r="T12" s="162">
        <v>0</v>
      </c>
      <c r="U12" s="162" t="s">
        <v>60</v>
      </c>
      <c r="V12" s="162" t="s">
        <v>38</v>
      </c>
      <c r="W12" s="162">
        <v>14</v>
      </c>
      <c r="X12" s="162" t="s">
        <v>696</v>
      </c>
      <c r="Y12" s="162" t="s">
        <v>32</v>
      </c>
      <c r="Z12" s="187" t="s">
        <v>694</v>
      </c>
      <c r="AA12" s="188"/>
    </row>
    <row r="13" spans="1:27" ht="12.75">
      <c r="A13" s="162">
        <v>12</v>
      </c>
      <c r="B13" s="158" t="s">
        <v>504</v>
      </c>
      <c r="C13" s="162" t="s">
        <v>122</v>
      </c>
      <c r="D13" s="164" t="s">
        <v>646</v>
      </c>
      <c r="E13" s="162" t="s">
        <v>386</v>
      </c>
      <c r="F13" s="162" t="s">
        <v>451</v>
      </c>
      <c r="G13" s="162" t="s">
        <v>452</v>
      </c>
      <c r="H13" s="173" t="s">
        <v>599</v>
      </c>
      <c r="I13" s="173" t="s">
        <v>653</v>
      </c>
      <c r="J13" s="162" t="s">
        <v>505</v>
      </c>
      <c r="K13" s="162" t="s">
        <v>506</v>
      </c>
      <c r="L13" s="177" t="s">
        <v>508</v>
      </c>
      <c r="M13" s="162" t="s">
        <v>503</v>
      </c>
      <c r="N13" s="162" t="s">
        <v>163</v>
      </c>
      <c r="O13" s="162" t="s">
        <v>36</v>
      </c>
      <c r="P13" s="162">
        <v>1</v>
      </c>
      <c r="Q13" s="162">
        <v>15</v>
      </c>
      <c r="R13" s="162">
        <v>0.072</v>
      </c>
      <c r="S13" s="162">
        <v>0</v>
      </c>
      <c r="T13" s="162">
        <v>0.072</v>
      </c>
      <c r="U13" s="162" t="s">
        <v>60</v>
      </c>
      <c r="V13" s="162" t="s">
        <v>38</v>
      </c>
      <c r="W13" s="162">
        <v>14</v>
      </c>
      <c r="X13" s="162" t="s">
        <v>696</v>
      </c>
      <c r="Y13" s="162" t="s">
        <v>32</v>
      </c>
      <c r="Z13" s="187" t="s">
        <v>694</v>
      </c>
      <c r="AA13" s="188"/>
    </row>
    <row r="14" spans="1:27" ht="12.75">
      <c r="A14" s="162">
        <v>13</v>
      </c>
      <c r="B14" s="158" t="s">
        <v>504</v>
      </c>
      <c r="C14" s="162" t="s">
        <v>122</v>
      </c>
      <c r="D14" s="164" t="s">
        <v>646</v>
      </c>
      <c r="E14" s="162" t="s">
        <v>387</v>
      </c>
      <c r="F14" s="162" t="s">
        <v>451</v>
      </c>
      <c r="G14" s="162" t="s">
        <v>452</v>
      </c>
      <c r="H14" s="173" t="s">
        <v>599</v>
      </c>
      <c r="I14" s="173" t="s">
        <v>653</v>
      </c>
      <c r="J14" s="162" t="s">
        <v>505</v>
      </c>
      <c r="K14" s="162" t="s">
        <v>506</v>
      </c>
      <c r="L14" s="177" t="s">
        <v>508</v>
      </c>
      <c r="M14" s="162" t="s">
        <v>503</v>
      </c>
      <c r="N14" s="162" t="s">
        <v>88</v>
      </c>
      <c r="O14" s="162" t="s">
        <v>36</v>
      </c>
      <c r="P14" s="162">
        <v>1</v>
      </c>
      <c r="Q14" s="162">
        <v>15</v>
      </c>
      <c r="R14" s="162">
        <v>0.563</v>
      </c>
      <c r="S14" s="162">
        <v>0</v>
      </c>
      <c r="T14" s="162">
        <v>0.563</v>
      </c>
      <c r="U14" s="162" t="s">
        <v>60</v>
      </c>
      <c r="V14" s="162" t="s">
        <v>38</v>
      </c>
      <c r="W14" s="162">
        <v>14</v>
      </c>
      <c r="X14" s="162" t="s">
        <v>696</v>
      </c>
      <c r="Y14" s="162" t="s">
        <v>32</v>
      </c>
      <c r="Z14" s="187" t="s">
        <v>694</v>
      </c>
      <c r="AA14" s="188"/>
    </row>
    <row r="15" spans="1:27" ht="12.75">
      <c r="A15" s="162">
        <v>14</v>
      </c>
      <c r="B15" s="158" t="s">
        <v>504</v>
      </c>
      <c r="C15" s="162" t="s">
        <v>122</v>
      </c>
      <c r="D15" s="164" t="s">
        <v>646</v>
      </c>
      <c r="E15" s="162" t="s">
        <v>388</v>
      </c>
      <c r="F15" s="162" t="s">
        <v>451</v>
      </c>
      <c r="G15" s="162" t="s">
        <v>452</v>
      </c>
      <c r="H15" s="173" t="s">
        <v>599</v>
      </c>
      <c r="I15" s="173" t="s">
        <v>653</v>
      </c>
      <c r="J15" s="162" t="s">
        <v>505</v>
      </c>
      <c r="K15" s="162" t="s">
        <v>506</v>
      </c>
      <c r="L15" s="177" t="s">
        <v>508</v>
      </c>
      <c r="M15" s="162" t="s">
        <v>503</v>
      </c>
      <c r="N15" s="162" t="s">
        <v>87</v>
      </c>
      <c r="O15" s="162" t="s">
        <v>36</v>
      </c>
      <c r="P15" s="162">
        <v>1</v>
      </c>
      <c r="Q15" s="162">
        <v>15</v>
      </c>
      <c r="R15" s="162">
        <v>0.022</v>
      </c>
      <c r="S15" s="162">
        <v>0</v>
      </c>
      <c r="T15" s="162">
        <v>0.022</v>
      </c>
      <c r="U15" s="162" t="s">
        <v>60</v>
      </c>
      <c r="V15" s="162" t="s">
        <v>38</v>
      </c>
      <c r="W15" s="162">
        <v>14</v>
      </c>
      <c r="X15" s="162" t="s">
        <v>696</v>
      </c>
      <c r="Y15" s="162" t="s">
        <v>32</v>
      </c>
      <c r="Z15" s="187" t="s">
        <v>694</v>
      </c>
      <c r="AA15" s="188"/>
    </row>
    <row r="16" spans="1:27" ht="12.75">
      <c r="A16" s="162">
        <v>15</v>
      </c>
      <c r="B16" s="158" t="s">
        <v>504</v>
      </c>
      <c r="C16" s="162" t="s">
        <v>122</v>
      </c>
      <c r="D16" s="164" t="s">
        <v>646</v>
      </c>
      <c r="E16" s="162" t="s">
        <v>389</v>
      </c>
      <c r="F16" s="162" t="s">
        <v>451</v>
      </c>
      <c r="G16" s="162" t="s">
        <v>452</v>
      </c>
      <c r="H16" s="173" t="s">
        <v>599</v>
      </c>
      <c r="I16" s="173" t="s">
        <v>653</v>
      </c>
      <c r="J16" s="162" t="s">
        <v>505</v>
      </c>
      <c r="K16" s="162" t="s">
        <v>506</v>
      </c>
      <c r="L16" s="177" t="s">
        <v>508</v>
      </c>
      <c r="M16" s="162" t="s">
        <v>503</v>
      </c>
      <c r="N16" s="162" t="s">
        <v>1</v>
      </c>
      <c r="O16" s="162" t="s">
        <v>36</v>
      </c>
      <c r="P16" s="162">
        <v>1</v>
      </c>
      <c r="Q16" s="162">
        <v>15</v>
      </c>
      <c r="R16" s="162">
        <v>0.606</v>
      </c>
      <c r="S16" s="162">
        <v>0</v>
      </c>
      <c r="T16" s="162">
        <v>0.606</v>
      </c>
      <c r="U16" s="162" t="s">
        <v>60</v>
      </c>
      <c r="V16" s="162" t="s">
        <v>38</v>
      </c>
      <c r="W16" s="162">
        <v>14</v>
      </c>
      <c r="X16" s="162" t="s">
        <v>696</v>
      </c>
      <c r="Y16" s="162" t="s">
        <v>32</v>
      </c>
      <c r="Z16" s="187" t="s">
        <v>694</v>
      </c>
      <c r="AA16" s="188"/>
    </row>
    <row r="17" spans="1:27" ht="12.75">
      <c r="A17" s="162">
        <v>16</v>
      </c>
      <c r="B17" s="158" t="s">
        <v>504</v>
      </c>
      <c r="C17" s="162" t="s">
        <v>122</v>
      </c>
      <c r="D17" s="164" t="s">
        <v>646</v>
      </c>
      <c r="E17" s="162" t="s">
        <v>390</v>
      </c>
      <c r="F17" s="162" t="s">
        <v>451</v>
      </c>
      <c r="G17" s="162" t="s">
        <v>452</v>
      </c>
      <c r="H17" s="173" t="s">
        <v>599</v>
      </c>
      <c r="I17" s="173" t="s">
        <v>653</v>
      </c>
      <c r="J17" s="162" t="s">
        <v>505</v>
      </c>
      <c r="K17" s="162" t="s">
        <v>506</v>
      </c>
      <c r="L17" s="177" t="s">
        <v>508</v>
      </c>
      <c r="M17" s="162" t="s">
        <v>503</v>
      </c>
      <c r="N17" s="162" t="s">
        <v>24</v>
      </c>
      <c r="O17" s="162" t="s">
        <v>36</v>
      </c>
      <c r="P17" s="162">
        <v>1</v>
      </c>
      <c r="Q17" s="162">
        <v>20</v>
      </c>
      <c r="R17" s="162">
        <v>0.026</v>
      </c>
      <c r="S17" s="162">
        <v>0</v>
      </c>
      <c r="T17" s="162">
        <v>0.026</v>
      </c>
      <c r="U17" s="162" t="s">
        <v>60</v>
      </c>
      <c r="V17" s="162" t="s">
        <v>38</v>
      </c>
      <c r="W17" s="162">
        <v>14</v>
      </c>
      <c r="X17" s="162" t="s">
        <v>696</v>
      </c>
      <c r="Y17" s="162" t="s">
        <v>32</v>
      </c>
      <c r="Z17" s="187" t="s">
        <v>694</v>
      </c>
      <c r="AA17" s="188"/>
    </row>
    <row r="18" spans="1:27" ht="12.75">
      <c r="A18" s="162">
        <v>17</v>
      </c>
      <c r="B18" s="158" t="s">
        <v>504</v>
      </c>
      <c r="C18" s="162" t="s">
        <v>122</v>
      </c>
      <c r="D18" s="164" t="s">
        <v>646</v>
      </c>
      <c r="E18" s="162" t="s">
        <v>391</v>
      </c>
      <c r="F18" s="162" t="s">
        <v>451</v>
      </c>
      <c r="G18" s="162" t="s">
        <v>452</v>
      </c>
      <c r="H18" s="173" t="s">
        <v>599</v>
      </c>
      <c r="I18" s="173" t="s">
        <v>653</v>
      </c>
      <c r="J18" s="162" t="s">
        <v>505</v>
      </c>
      <c r="K18" s="162" t="s">
        <v>506</v>
      </c>
      <c r="L18" s="177" t="s">
        <v>508</v>
      </c>
      <c r="M18" s="162" t="s">
        <v>503</v>
      </c>
      <c r="N18" s="162" t="s">
        <v>26</v>
      </c>
      <c r="O18" s="162" t="s">
        <v>82</v>
      </c>
      <c r="P18" s="162">
        <v>3</v>
      </c>
      <c r="Q18" s="162">
        <v>63</v>
      </c>
      <c r="R18" s="162">
        <v>17.332</v>
      </c>
      <c r="S18" s="162">
        <v>0</v>
      </c>
      <c r="T18" s="162">
        <v>17.332</v>
      </c>
      <c r="U18" s="162" t="s">
        <v>60</v>
      </c>
      <c r="V18" s="162" t="s">
        <v>38</v>
      </c>
      <c r="W18" s="162">
        <v>14</v>
      </c>
      <c r="X18" s="162" t="s">
        <v>696</v>
      </c>
      <c r="Y18" s="162" t="s">
        <v>32</v>
      </c>
      <c r="Z18" s="187" t="s">
        <v>694</v>
      </c>
      <c r="AA18" s="188"/>
    </row>
    <row r="19" spans="1:27" ht="12.75">
      <c r="A19" s="162">
        <v>18</v>
      </c>
      <c r="B19" s="158" t="s">
        <v>504</v>
      </c>
      <c r="C19" s="162" t="s">
        <v>122</v>
      </c>
      <c r="D19" s="164" t="s">
        <v>646</v>
      </c>
      <c r="E19" s="162" t="s">
        <v>392</v>
      </c>
      <c r="F19" s="162" t="s">
        <v>451</v>
      </c>
      <c r="G19" s="162" t="s">
        <v>452</v>
      </c>
      <c r="H19" s="173" t="s">
        <v>599</v>
      </c>
      <c r="I19" s="173" t="s">
        <v>653</v>
      </c>
      <c r="J19" s="162" t="s">
        <v>505</v>
      </c>
      <c r="K19" s="162" t="s">
        <v>506</v>
      </c>
      <c r="L19" s="177" t="s">
        <v>508</v>
      </c>
      <c r="M19" s="162" t="s">
        <v>503</v>
      </c>
      <c r="N19" s="162" t="s">
        <v>117</v>
      </c>
      <c r="O19" s="162" t="s">
        <v>36</v>
      </c>
      <c r="P19" s="162">
        <v>3</v>
      </c>
      <c r="Q19" s="162">
        <v>20</v>
      </c>
      <c r="R19" s="162">
        <v>6.049</v>
      </c>
      <c r="S19" s="162">
        <v>0</v>
      </c>
      <c r="T19" s="162">
        <v>6.049</v>
      </c>
      <c r="U19" s="162" t="s">
        <v>60</v>
      </c>
      <c r="V19" s="162" t="s">
        <v>38</v>
      </c>
      <c r="W19" s="162">
        <v>14</v>
      </c>
      <c r="X19" s="162" t="s">
        <v>696</v>
      </c>
      <c r="Y19" s="162" t="s">
        <v>32</v>
      </c>
      <c r="Z19" s="187" t="s">
        <v>694</v>
      </c>
      <c r="AA19" s="188"/>
    </row>
    <row r="20" spans="1:27" ht="12.75">
      <c r="A20" s="162">
        <v>19</v>
      </c>
      <c r="B20" s="158" t="s">
        <v>504</v>
      </c>
      <c r="C20" s="162" t="s">
        <v>122</v>
      </c>
      <c r="D20" s="164" t="s">
        <v>646</v>
      </c>
      <c r="E20" s="162" t="s">
        <v>393</v>
      </c>
      <c r="F20" s="162" t="s">
        <v>451</v>
      </c>
      <c r="G20" s="162" t="s">
        <v>452</v>
      </c>
      <c r="H20" s="173" t="s">
        <v>599</v>
      </c>
      <c r="I20" s="173" t="s">
        <v>653</v>
      </c>
      <c r="J20" s="162" t="s">
        <v>505</v>
      </c>
      <c r="K20" s="162" t="s">
        <v>506</v>
      </c>
      <c r="L20" s="177" t="s">
        <v>508</v>
      </c>
      <c r="M20" s="162" t="s">
        <v>503</v>
      </c>
      <c r="N20" s="162" t="s">
        <v>73</v>
      </c>
      <c r="O20" s="162" t="s">
        <v>36</v>
      </c>
      <c r="P20" s="162">
        <v>3</v>
      </c>
      <c r="Q20" s="162">
        <v>20</v>
      </c>
      <c r="R20" s="162">
        <v>6.095</v>
      </c>
      <c r="S20" s="162">
        <v>0</v>
      </c>
      <c r="T20" s="162">
        <v>6.095</v>
      </c>
      <c r="U20" s="162" t="s">
        <v>60</v>
      </c>
      <c r="V20" s="162" t="s">
        <v>38</v>
      </c>
      <c r="W20" s="162">
        <v>14</v>
      </c>
      <c r="X20" s="162" t="s">
        <v>696</v>
      </c>
      <c r="Y20" s="162" t="s">
        <v>32</v>
      </c>
      <c r="Z20" s="187" t="s">
        <v>694</v>
      </c>
      <c r="AA20" s="188"/>
    </row>
    <row r="21" spans="1:27" ht="12.75">
      <c r="A21" s="162">
        <v>20</v>
      </c>
      <c r="B21" s="158" t="s">
        <v>504</v>
      </c>
      <c r="C21" s="162" t="s">
        <v>122</v>
      </c>
      <c r="D21" s="164" t="s">
        <v>646</v>
      </c>
      <c r="E21" s="162" t="s">
        <v>394</v>
      </c>
      <c r="F21" s="162" t="s">
        <v>451</v>
      </c>
      <c r="G21" s="162" t="s">
        <v>452</v>
      </c>
      <c r="H21" s="173" t="s">
        <v>599</v>
      </c>
      <c r="I21" s="173" t="s">
        <v>653</v>
      </c>
      <c r="J21" s="162" t="s">
        <v>505</v>
      </c>
      <c r="K21" s="162" t="s">
        <v>506</v>
      </c>
      <c r="L21" s="177" t="s">
        <v>508</v>
      </c>
      <c r="M21" s="162" t="s">
        <v>503</v>
      </c>
      <c r="N21" s="162" t="s">
        <v>75</v>
      </c>
      <c r="O21" s="162" t="s">
        <v>82</v>
      </c>
      <c r="P21" s="162">
        <v>1</v>
      </c>
      <c r="Q21" s="162">
        <v>25</v>
      </c>
      <c r="R21" s="162">
        <v>5.038</v>
      </c>
      <c r="S21" s="162">
        <v>0</v>
      </c>
      <c r="T21" s="162">
        <v>5.038</v>
      </c>
      <c r="U21" s="162" t="s">
        <v>60</v>
      </c>
      <c r="V21" s="162" t="s">
        <v>38</v>
      </c>
      <c r="W21" s="162">
        <v>14</v>
      </c>
      <c r="X21" s="162" t="s">
        <v>696</v>
      </c>
      <c r="Y21" s="162" t="s">
        <v>32</v>
      </c>
      <c r="Z21" s="187" t="s">
        <v>694</v>
      </c>
      <c r="AA21" s="188"/>
    </row>
    <row r="22" spans="1:27" ht="12.75">
      <c r="A22" s="162">
        <v>21</v>
      </c>
      <c r="B22" s="158" t="s">
        <v>504</v>
      </c>
      <c r="C22" s="162" t="s">
        <v>122</v>
      </c>
      <c r="D22" s="164" t="s">
        <v>646</v>
      </c>
      <c r="E22" s="162" t="s">
        <v>214</v>
      </c>
      <c r="F22" s="162" t="s">
        <v>451</v>
      </c>
      <c r="G22" s="162" t="s">
        <v>452</v>
      </c>
      <c r="H22" s="173" t="s">
        <v>599</v>
      </c>
      <c r="I22" s="173" t="s">
        <v>653</v>
      </c>
      <c r="J22" s="162" t="s">
        <v>505</v>
      </c>
      <c r="K22" s="162" t="s">
        <v>506</v>
      </c>
      <c r="L22" s="177" t="s">
        <v>508</v>
      </c>
      <c r="M22" s="162" t="s">
        <v>503</v>
      </c>
      <c r="N22" s="162" t="s">
        <v>76</v>
      </c>
      <c r="O22" s="162" t="s">
        <v>82</v>
      </c>
      <c r="P22" s="162">
        <v>3</v>
      </c>
      <c r="Q22" s="162">
        <v>25</v>
      </c>
      <c r="R22" s="162">
        <v>3.156</v>
      </c>
      <c r="S22" s="162">
        <v>0</v>
      </c>
      <c r="T22" s="162">
        <v>3.156</v>
      </c>
      <c r="U22" s="162" t="s">
        <v>60</v>
      </c>
      <c r="V22" s="162" t="s">
        <v>38</v>
      </c>
      <c r="W22" s="162">
        <v>14</v>
      </c>
      <c r="X22" s="162" t="s">
        <v>696</v>
      </c>
      <c r="Y22" s="162" t="s">
        <v>32</v>
      </c>
      <c r="Z22" s="187" t="s">
        <v>694</v>
      </c>
      <c r="AA22" s="188"/>
    </row>
    <row r="23" spans="1:27" ht="12.75">
      <c r="A23" s="162">
        <v>22</v>
      </c>
      <c r="B23" s="158" t="s">
        <v>504</v>
      </c>
      <c r="C23" s="162" t="s">
        <v>122</v>
      </c>
      <c r="D23" s="164" t="s">
        <v>646</v>
      </c>
      <c r="E23" s="162" t="s">
        <v>395</v>
      </c>
      <c r="F23" s="162" t="s">
        <v>451</v>
      </c>
      <c r="G23" s="162" t="s">
        <v>452</v>
      </c>
      <c r="H23" s="173" t="s">
        <v>599</v>
      </c>
      <c r="I23" s="173" t="s">
        <v>653</v>
      </c>
      <c r="J23" s="162" t="s">
        <v>505</v>
      </c>
      <c r="K23" s="162" t="s">
        <v>506</v>
      </c>
      <c r="L23" s="177" t="s">
        <v>508</v>
      </c>
      <c r="M23" s="162" t="s">
        <v>503</v>
      </c>
      <c r="N23" s="162" t="s">
        <v>33</v>
      </c>
      <c r="O23" s="162" t="s">
        <v>36</v>
      </c>
      <c r="P23" s="162">
        <v>1</v>
      </c>
      <c r="Q23" s="162">
        <v>16</v>
      </c>
      <c r="R23" s="162">
        <v>0.391</v>
      </c>
      <c r="S23" s="162">
        <v>0</v>
      </c>
      <c r="T23" s="162">
        <v>0.391</v>
      </c>
      <c r="U23" s="162" t="s">
        <v>60</v>
      </c>
      <c r="V23" s="162" t="s">
        <v>38</v>
      </c>
      <c r="W23" s="162">
        <v>14</v>
      </c>
      <c r="X23" s="162" t="s">
        <v>696</v>
      </c>
      <c r="Y23" s="162" t="s">
        <v>32</v>
      </c>
      <c r="Z23" s="187" t="s">
        <v>694</v>
      </c>
      <c r="AA23" s="188"/>
    </row>
    <row r="24" spans="1:27" ht="12.75">
      <c r="A24" s="162">
        <v>23</v>
      </c>
      <c r="B24" s="158" t="s">
        <v>504</v>
      </c>
      <c r="C24" s="162" t="s">
        <v>122</v>
      </c>
      <c r="D24" s="164" t="s">
        <v>646</v>
      </c>
      <c r="E24" s="162" t="s">
        <v>396</v>
      </c>
      <c r="F24" s="162" t="s">
        <v>451</v>
      </c>
      <c r="G24" s="162" t="s">
        <v>452</v>
      </c>
      <c r="H24" s="173" t="s">
        <v>599</v>
      </c>
      <c r="I24" s="173" t="s">
        <v>653</v>
      </c>
      <c r="J24" s="162" t="s">
        <v>505</v>
      </c>
      <c r="K24" s="162" t="s">
        <v>506</v>
      </c>
      <c r="L24" s="177" t="s">
        <v>508</v>
      </c>
      <c r="M24" s="162" t="s">
        <v>503</v>
      </c>
      <c r="N24" s="162" t="s">
        <v>34</v>
      </c>
      <c r="O24" s="162" t="s">
        <v>36</v>
      </c>
      <c r="P24" s="162">
        <v>1</v>
      </c>
      <c r="Q24" s="162">
        <v>25</v>
      </c>
      <c r="R24" s="162">
        <v>0.723</v>
      </c>
      <c r="S24" s="162">
        <v>0</v>
      </c>
      <c r="T24" s="162">
        <v>0.723</v>
      </c>
      <c r="U24" s="162" t="s">
        <v>60</v>
      </c>
      <c r="V24" s="162" t="s">
        <v>38</v>
      </c>
      <c r="W24" s="162">
        <v>14</v>
      </c>
      <c r="X24" s="162" t="s">
        <v>696</v>
      </c>
      <c r="Y24" s="162" t="s">
        <v>32</v>
      </c>
      <c r="Z24" s="187" t="s">
        <v>694</v>
      </c>
      <c r="AA24" s="188"/>
    </row>
    <row r="25" spans="1:27" ht="12.75">
      <c r="A25" s="162">
        <v>24</v>
      </c>
      <c r="B25" s="158" t="s">
        <v>504</v>
      </c>
      <c r="C25" s="162" t="s">
        <v>122</v>
      </c>
      <c r="D25" s="164" t="s">
        <v>646</v>
      </c>
      <c r="E25" s="162" t="s">
        <v>397</v>
      </c>
      <c r="F25" s="162" t="s">
        <v>451</v>
      </c>
      <c r="G25" s="162" t="s">
        <v>452</v>
      </c>
      <c r="H25" s="173" t="s">
        <v>599</v>
      </c>
      <c r="I25" s="173" t="s">
        <v>653</v>
      </c>
      <c r="J25" s="162" t="s">
        <v>505</v>
      </c>
      <c r="K25" s="162" t="s">
        <v>506</v>
      </c>
      <c r="L25" s="177" t="s">
        <v>508</v>
      </c>
      <c r="M25" s="162" t="s">
        <v>503</v>
      </c>
      <c r="N25" s="162" t="s">
        <v>13</v>
      </c>
      <c r="O25" s="162" t="s">
        <v>36</v>
      </c>
      <c r="P25" s="162">
        <v>1</v>
      </c>
      <c r="Q25" s="162">
        <v>15</v>
      </c>
      <c r="R25" s="162">
        <v>0.606</v>
      </c>
      <c r="S25" s="162">
        <v>0</v>
      </c>
      <c r="T25" s="162">
        <v>0.606</v>
      </c>
      <c r="U25" s="162" t="s">
        <v>60</v>
      </c>
      <c r="V25" s="162" t="s">
        <v>38</v>
      </c>
      <c r="W25" s="162">
        <v>14</v>
      </c>
      <c r="X25" s="162" t="s">
        <v>696</v>
      </c>
      <c r="Y25" s="162" t="s">
        <v>32</v>
      </c>
      <c r="Z25" s="187" t="s">
        <v>694</v>
      </c>
      <c r="AA25" s="188"/>
    </row>
    <row r="26" spans="1:27" ht="12.75">
      <c r="A26" s="162">
        <v>25</v>
      </c>
      <c r="B26" s="158" t="s">
        <v>504</v>
      </c>
      <c r="C26" s="162" t="s">
        <v>122</v>
      </c>
      <c r="D26" s="164" t="s">
        <v>646</v>
      </c>
      <c r="E26" s="162" t="s">
        <v>398</v>
      </c>
      <c r="F26" s="162" t="s">
        <v>451</v>
      </c>
      <c r="G26" s="162" t="s">
        <v>452</v>
      </c>
      <c r="H26" s="173" t="s">
        <v>599</v>
      </c>
      <c r="I26" s="173" t="s">
        <v>653</v>
      </c>
      <c r="J26" s="162" t="s">
        <v>505</v>
      </c>
      <c r="K26" s="162" t="s">
        <v>506</v>
      </c>
      <c r="L26" s="177" t="s">
        <v>508</v>
      </c>
      <c r="M26" s="162" t="s">
        <v>503</v>
      </c>
      <c r="N26" s="162" t="s">
        <v>16</v>
      </c>
      <c r="O26" s="162" t="s">
        <v>36</v>
      </c>
      <c r="P26" s="162">
        <v>1</v>
      </c>
      <c r="Q26" s="162">
        <v>25</v>
      </c>
      <c r="R26" s="162">
        <v>0.247</v>
      </c>
      <c r="S26" s="162">
        <v>0</v>
      </c>
      <c r="T26" s="162">
        <v>0.247</v>
      </c>
      <c r="U26" s="162" t="s">
        <v>60</v>
      </c>
      <c r="V26" s="162" t="s">
        <v>38</v>
      </c>
      <c r="W26" s="162">
        <v>14</v>
      </c>
      <c r="X26" s="162" t="s">
        <v>696</v>
      </c>
      <c r="Y26" s="162" t="s">
        <v>32</v>
      </c>
      <c r="Z26" s="187" t="s">
        <v>694</v>
      </c>
      <c r="AA26" s="188"/>
    </row>
    <row r="27" spans="1:27" ht="12.75">
      <c r="A27" s="162">
        <v>26</v>
      </c>
      <c r="B27" s="158" t="s">
        <v>504</v>
      </c>
      <c r="C27" s="162" t="s">
        <v>122</v>
      </c>
      <c r="D27" s="164" t="s">
        <v>646</v>
      </c>
      <c r="E27" s="162" t="s">
        <v>399</v>
      </c>
      <c r="F27" s="162" t="s">
        <v>451</v>
      </c>
      <c r="G27" s="162" t="s">
        <v>452</v>
      </c>
      <c r="H27" s="173" t="s">
        <v>599</v>
      </c>
      <c r="I27" s="173" t="s">
        <v>653</v>
      </c>
      <c r="J27" s="162" t="s">
        <v>505</v>
      </c>
      <c r="K27" s="162" t="s">
        <v>506</v>
      </c>
      <c r="L27" s="177" t="s">
        <v>508</v>
      </c>
      <c r="M27" s="162" t="s">
        <v>503</v>
      </c>
      <c r="N27" s="162" t="s">
        <v>138</v>
      </c>
      <c r="O27" s="162" t="s">
        <v>36</v>
      </c>
      <c r="P27" s="162">
        <v>3</v>
      </c>
      <c r="Q27" s="162">
        <v>20</v>
      </c>
      <c r="R27" s="162">
        <v>0.012</v>
      </c>
      <c r="S27" s="162">
        <v>0</v>
      </c>
      <c r="T27" s="162">
        <v>0.012</v>
      </c>
      <c r="U27" s="162" t="s">
        <v>60</v>
      </c>
      <c r="V27" s="162" t="s">
        <v>38</v>
      </c>
      <c r="W27" s="162">
        <v>14</v>
      </c>
      <c r="X27" s="162" t="s">
        <v>696</v>
      </c>
      <c r="Y27" s="162" t="s">
        <v>32</v>
      </c>
      <c r="Z27" s="187" t="s">
        <v>694</v>
      </c>
      <c r="AA27" s="188"/>
    </row>
    <row r="28" spans="1:27" ht="12.75">
      <c r="A28" s="162">
        <v>27</v>
      </c>
      <c r="B28" s="158" t="s">
        <v>504</v>
      </c>
      <c r="C28" s="162" t="s">
        <v>122</v>
      </c>
      <c r="D28" s="164" t="s">
        <v>646</v>
      </c>
      <c r="E28" s="162" t="s">
        <v>399</v>
      </c>
      <c r="F28" s="162" t="s">
        <v>451</v>
      </c>
      <c r="G28" s="162" t="s">
        <v>452</v>
      </c>
      <c r="H28" s="173" t="s">
        <v>599</v>
      </c>
      <c r="I28" s="173" t="s">
        <v>653</v>
      </c>
      <c r="J28" s="162" t="s">
        <v>505</v>
      </c>
      <c r="K28" s="162" t="s">
        <v>506</v>
      </c>
      <c r="L28" s="177" t="s">
        <v>508</v>
      </c>
      <c r="M28" s="162" t="s">
        <v>503</v>
      </c>
      <c r="N28" s="162" t="s">
        <v>139</v>
      </c>
      <c r="O28" s="162" t="s">
        <v>36</v>
      </c>
      <c r="P28" s="162">
        <v>1</v>
      </c>
      <c r="Q28" s="162">
        <v>15</v>
      </c>
      <c r="R28" s="162">
        <v>0.052</v>
      </c>
      <c r="S28" s="162">
        <v>0</v>
      </c>
      <c r="T28" s="162">
        <v>0.052</v>
      </c>
      <c r="U28" s="162" t="s">
        <v>60</v>
      </c>
      <c r="V28" s="162" t="s">
        <v>38</v>
      </c>
      <c r="W28" s="162">
        <v>14</v>
      </c>
      <c r="X28" s="162" t="s">
        <v>696</v>
      </c>
      <c r="Y28" s="162" t="s">
        <v>32</v>
      </c>
      <c r="Z28" s="187" t="s">
        <v>694</v>
      </c>
      <c r="AA28" s="188"/>
    </row>
    <row r="29" spans="1:27" ht="12.75">
      <c r="A29" s="162">
        <v>28</v>
      </c>
      <c r="B29" s="158" t="s">
        <v>504</v>
      </c>
      <c r="C29" s="162" t="s">
        <v>122</v>
      </c>
      <c r="D29" s="164" t="s">
        <v>646</v>
      </c>
      <c r="E29" s="162" t="s">
        <v>400</v>
      </c>
      <c r="F29" s="162" t="s">
        <v>451</v>
      </c>
      <c r="G29" s="162" t="s">
        <v>452</v>
      </c>
      <c r="H29" s="173" t="s">
        <v>599</v>
      </c>
      <c r="I29" s="173" t="s">
        <v>653</v>
      </c>
      <c r="J29" s="162" t="s">
        <v>505</v>
      </c>
      <c r="K29" s="162" t="s">
        <v>506</v>
      </c>
      <c r="L29" s="177" t="s">
        <v>508</v>
      </c>
      <c r="M29" s="162" t="s">
        <v>503</v>
      </c>
      <c r="N29" s="162" t="s">
        <v>8</v>
      </c>
      <c r="O29" s="162" t="s">
        <v>36</v>
      </c>
      <c r="P29" s="162">
        <v>1</v>
      </c>
      <c r="Q29" s="162">
        <v>15</v>
      </c>
      <c r="R29" s="162">
        <v>0.198</v>
      </c>
      <c r="S29" s="162">
        <v>0</v>
      </c>
      <c r="T29" s="162">
        <v>0.198</v>
      </c>
      <c r="U29" s="162" t="s">
        <v>60</v>
      </c>
      <c r="V29" s="162" t="s">
        <v>38</v>
      </c>
      <c r="W29" s="162">
        <v>14</v>
      </c>
      <c r="X29" s="162" t="s">
        <v>696</v>
      </c>
      <c r="Y29" s="162" t="s">
        <v>32</v>
      </c>
      <c r="Z29" s="187" t="s">
        <v>694</v>
      </c>
      <c r="AA29" s="188"/>
    </row>
    <row r="30" spans="1:27" ht="12.75">
      <c r="A30" s="162">
        <v>29</v>
      </c>
      <c r="B30" s="158" t="s">
        <v>504</v>
      </c>
      <c r="C30" s="162" t="s">
        <v>122</v>
      </c>
      <c r="D30" s="164" t="s">
        <v>646</v>
      </c>
      <c r="E30" s="162" t="s">
        <v>649</v>
      </c>
      <c r="F30" s="162" t="s">
        <v>451</v>
      </c>
      <c r="G30" s="162" t="s">
        <v>452</v>
      </c>
      <c r="H30" s="173" t="s">
        <v>599</v>
      </c>
      <c r="I30" s="173" t="s">
        <v>653</v>
      </c>
      <c r="J30" s="162" t="s">
        <v>505</v>
      </c>
      <c r="K30" s="162" t="s">
        <v>506</v>
      </c>
      <c r="L30" s="177" t="s">
        <v>508</v>
      </c>
      <c r="M30" s="162" t="s">
        <v>503</v>
      </c>
      <c r="N30" s="162" t="s">
        <v>152</v>
      </c>
      <c r="O30" s="162" t="s">
        <v>36</v>
      </c>
      <c r="P30" s="162">
        <v>1</v>
      </c>
      <c r="Q30" s="162">
        <v>20</v>
      </c>
      <c r="R30" s="162">
        <v>0.121</v>
      </c>
      <c r="S30" s="162">
        <v>0</v>
      </c>
      <c r="T30" s="162">
        <v>0.121</v>
      </c>
      <c r="U30" s="162" t="s">
        <v>60</v>
      </c>
      <c r="V30" s="162" t="s">
        <v>38</v>
      </c>
      <c r="W30" s="162">
        <v>14</v>
      </c>
      <c r="X30" s="162" t="s">
        <v>696</v>
      </c>
      <c r="Y30" s="162" t="s">
        <v>32</v>
      </c>
      <c r="Z30" s="187" t="s">
        <v>694</v>
      </c>
      <c r="AA30" s="188"/>
    </row>
    <row r="31" spans="1:27" ht="12.75">
      <c r="A31" s="162">
        <v>30</v>
      </c>
      <c r="B31" s="158" t="s">
        <v>504</v>
      </c>
      <c r="C31" s="162" t="s">
        <v>122</v>
      </c>
      <c r="D31" s="164" t="s">
        <v>646</v>
      </c>
      <c r="E31" s="162" t="s">
        <v>402</v>
      </c>
      <c r="F31" s="162" t="s">
        <v>451</v>
      </c>
      <c r="G31" s="162" t="s">
        <v>452</v>
      </c>
      <c r="H31" s="173" t="s">
        <v>599</v>
      </c>
      <c r="I31" s="173" t="s">
        <v>653</v>
      </c>
      <c r="J31" s="162" t="s">
        <v>505</v>
      </c>
      <c r="K31" s="162" t="s">
        <v>506</v>
      </c>
      <c r="L31" s="177" t="s">
        <v>508</v>
      </c>
      <c r="M31" s="162" t="s">
        <v>503</v>
      </c>
      <c r="N31" s="162" t="s">
        <v>161</v>
      </c>
      <c r="O31" s="162" t="s">
        <v>36</v>
      </c>
      <c r="P31" s="162">
        <v>3</v>
      </c>
      <c r="Q31" s="162">
        <v>10</v>
      </c>
      <c r="R31" s="162">
        <v>0.015</v>
      </c>
      <c r="S31" s="162">
        <v>0</v>
      </c>
      <c r="T31" s="162">
        <v>0.015</v>
      </c>
      <c r="U31" s="162" t="s">
        <v>60</v>
      </c>
      <c r="V31" s="162" t="s">
        <v>38</v>
      </c>
      <c r="W31" s="162">
        <v>14</v>
      </c>
      <c r="X31" s="162" t="s">
        <v>696</v>
      </c>
      <c r="Y31" s="162" t="s">
        <v>32</v>
      </c>
      <c r="Z31" s="187" t="s">
        <v>694</v>
      </c>
      <c r="AA31" s="188"/>
    </row>
    <row r="32" spans="1:27" ht="12.75">
      <c r="A32" s="162">
        <v>31</v>
      </c>
      <c r="B32" s="158" t="s">
        <v>504</v>
      </c>
      <c r="C32" s="162" t="s">
        <v>122</v>
      </c>
      <c r="D32" s="164" t="s">
        <v>646</v>
      </c>
      <c r="E32" s="162" t="s">
        <v>402</v>
      </c>
      <c r="F32" s="162" t="s">
        <v>451</v>
      </c>
      <c r="G32" s="162" t="s">
        <v>452</v>
      </c>
      <c r="H32" s="173" t="s">
        <v>599</v>
      </c>
      <c r="I32" s="173" t="s">
        <v>653</v>
      </c>
      <c r="J32" s="162" t="s">
        <v>505</v>
      </c>
      <c r="K32" s="162" t="s">
        <v>506</v>
      </c>
      <c r="L32" s="177" t="s">
        <v>508</v>
      </c>
      <c r="M32" s="162" t="s">
        <v>503</v>
      </c>
      <c r="N32" s="162" t="s">
        <v>144</v>
      </c>
      <c r="O32" s="162" t="s">
        <v>82</v>
      </c>
      <c r="P32" s="162">
        <v>3</v>
      </c>
      <c r="Q32" s="162">
        <v>16</v>
      </c>
      <c r="R32" s="162">
        <v>0.86</v>
      </c>
      <c r="S32" s="162">
        <v>0</v>
      </c>
      <c r="T32" s="162">
        <v>0.86</v>
      </c>
      <c r="U32" s="162" t="s">
        <v>60</v>
      </c>
      <c r="V32" s="162" t="s">
        <v>38</v>
      </c>
      <c r="W32" s="162">
        <v>14</v>
      </c>
      <c r="X32" s="162" t="s">
        <v>696</v>
      </c>
      <c r="Y32" s="162" t="s">
        <v>32</v>
      </c>
      <c r="Z32" s="187" t="s">
        <v>694</v>
      </c>
      <c r="AA32" s="188"/>
    </row>
    <row r="33" spans="1:27" ht="12.75">
      <c r="A33" s="162">
        <v>32</v>
      </c>
      <c r="B33" s="158" t="s">
        <v>504</v>
      </c>
      <c r="C33" s="162" t="s">
        <v>122</v>
      </c>
      <c r="D33" s="164" t="s">
        <v>646</v>
      </c>
      <c r="E33" s="162" t="s">
        <v>402</v>
      </c>
      <c r="F33" s="162" t="s">
        <v>451</v>
      </c>
      <c r="G33" s="162" t="s">
        <v>452</v>
      </c>
      <c r="H33" s="173" t="s">
        <v>599</v>
      </c>
      <c r="I33" s="173" t="s">
        <v>653</v>
      </c>
      <c r="J33" s="162" t="s">
        <v>505</v>
      </c>
      <c r="K33" s="162" t="s">
        <v>506</v>
      </c>
      <c r="L33" s="177" t="s">
        <v>508</v>
      </c>
      <c r="M33" s="162" t="s">
        <v>503</v>
      </c>
      <c r="N33" s="162" t="s">
        <v>55</v>
      </c>
      <c r="O33" s="162" t="s">
        <v>82</v>
      </c>
      <c r="P33" s="162">
        <v>3</v>
      </c>
      <c r="Q33" s="162">
        <v>20</v>
      </c>
      <c r="R33" s="162">
        <v>10.677</v>
      </c>
      <c r="S33" s="162">
        <v>0</v>
      </c>
      <c r="T33" s="162">
        <v>10.677</v>
      </c>
      <c r="U33" s="162" t="s">
        <v>60</v>
      </c>
      <c r="V33" s="162" t="s">
        <v>38</v>
      </c>
      <c r="W33" s="162">
        <v>14</v>
      </c>
      <c r="X33" s="162" t="s">
        <v>696</v>
      </c>
      <c r="Y33" s="162" t="s">
        <v>32</v>
      </c>
      <c r="Z33" s="187" t="s">
        <v>694</v>
      </c>
      <c r="AA33" s="188"/>
    </row>
    <row r="34" spans="1:27" ht="12.75">
      <c r="A34" s="162">
        <v>33</v>
      </c>
      <c r="B34" s="158" t="s">
        <v>504</v>
      </c>
      <c r="C34" s="162" t="s">
        <v>122</v>
      </c>
      <c r="D34" s="164" t="s">
        <v>646</v>
      </c>
      <c r="E34" s="162" t="s">
        <v>402</v>
      </c>
      <c r="F34" s="162" t="s">
        <v>451</v>
      </c>
      <c r="G34" s="162" t="s">
        <v>452</v>
      </c>
      <c r="H34" s="173" t="s">
        <v>599</v>
      </c>
      <c r="I34" s="173" t="s">
        <v>653</v>
      </c>
      <c r="J34" s="162" t="s">
        <v>505</v>
      </c>
      <c r="K34" s="162" t="s">
        <v>506</v>
      </c>
      <c r="L34" s="177" t="s">
        <v>508</v>
      </c>
      <c r="M34" s="162" t="s">
        <v>503</v>
      </c>
      <c r="N34" s="162" t="s">
        <v>154</v>
      </c>
      <c r="O34" s="162" t="s">
        <v>82</v>
      </c>
      <c r="P34" s="162">
        <v>3</v>
      </c>
      <c r="Q34" s="162">
        <v>20</v>
      </c>
      <c r="R34" s="162">
        <v>5.149</v>
      </c>
      <c r="S34" s="162">
        <v>0</v>
      </c>
      <c r="T34" s="162">
        <v>5.149</v>
      </c>
      <c r="U34" s="162" t="s">
        <v>60</v>
      </c>
      <c r="V34" s="162" t="s">
        <v>38</v>
      </c>
      <c r="W34" s="162">
        <v>14</v>
      </c>
      <c r="X34" s="162" t="s">
        <v>696</v>
      </c>
      <c r="Y34" s="162" t="s">
        <v>32</v>
      </c>
      <c r="Z34" s="187" t="s">
        <v>694</v>
      </c>
      <c r="AA34" s="188"/>
    </row>
    <row r="35" spans="1:27" ht="12.75">
      <c r="A35" s="162">
        <v>34</v>
      </c>
      <c r="B35" s="158" t="s">
        <v>504</v>
      </c>
      <c r="C35" s="162" t="s">
        <v>122</v>
      </c>
      <c r="D35" s="164" t="s">
        <v>646</v>
      </c>
      <c r="E35" s="162" t="s">
        <v>402</v>
      </c>
      <c r="F35" s="162" t="s">
        <v>451</v>
      </c>
      <c r="G35" s="162" t="s">
        <v>452</v>
      </c>
      <c r="H35" s="173" t="s">
        <v>599</v>
      </c>
      <c r="I35" s="173" t="s">
        <v>653</v>
      </c>
      <c r="J35" s="162" t="s">
        <v>505</v>
      </c>
      <c r="K35" s="162" t="s">
        <v>506</v>
      </c>
      <c r="L35" s="177" t="s">
        <v>508</v>
      </c>
      <c r="M35" s="162" t="s">
        <v>503</v>
      </c>
      <c r="N35" s="162" t="s">
        <v>159</v>
      </c>
      <c r="O35" s="162" t="s">
        <v>82</v>
      </c>
      <c r="P35" s="162">
        <v>3</v>
      </c>
      <c r="Q35" s="162">
        <v>20</v>
      </c>
      <c r="R35" s="162">
        <v>4.544</v>
      </c>
      <c r="S35" s="162">
        <v>0</v>
      </c>
      <c r="T35" s="162">
        <v>4.544</v>
      </c>
      <c r="U35" s="162" t="s">
        <v>60</v>
      </c>
      <c r="V35" s="162" t="s">
        <v>38</v>
      </c>
      <c r="W35" s="162">
        <v>14</v>
      </c>
      <c r="X35" s="162" t="s">
        <v>696</v>
      </c>
      <c r="Y35" s="162" t="s">
        <v>32</v>
      </c>
      <c r="Z35" s="187" t="s">
        <v>694</v>
      </c>
      <c r="AA35" s="188"/>
    </row>
    <row r="36" spans="1:27" ht="12.75">
      <c r="A36" s="162">
        <v>35</v>
      </c>
      <c r="B36" s="158" t="s">
        <v>504</v>
      </c>
      <c r="C36" s="162" t="s">
        <v>122</v>
      </c>
      <c r="D36" s="164" t="s">
        <v>646</v>
      </c>
      <c r="E36" s="162" t="s">
        <v>402</v>
      </c>
      <c r="F36" s="162" t="s">
        <v>451</v>
      </c>
      <c r="G36" s="162" t="s">
        <v>452</v>
      </c>
      <c r="H36" s="173" t="s">
        <v>599</v>
      </c>
      <c r="I36" s="173" t="s">
        <v>653</v>
      </c>
      <c r="J36" s="162" t="s">
        <v>505</v>
      </c>
      <c r="K36" s="162" t="s">
        <v>506</v>
      </c>
      <c r="L36" s="177" t="s">
        <v>508</v>
      </c>
      <c r="M36" s="162" t="s">
        <v>503</v>
      </c>
      <c r="N36" s="162" t="s">
        <v>143</v>
      </c>
      <c r="O36" s="162" t="s">
        <v>82</v>
      </c>
      <c r="P36" s="162">
        <v>3</v>
      </c>
      <c r="Q36" s="162">
        <v>20</v>
      </c>
      <c r="R36" s="162">
        <v>4.781</v>
      </c>
      <c r="S36" s="162">
        <v>0</v>
      </c>
      <c r="T36" s="162">
        <v>4.781</v>
      </c>
      <c r="U36" s="162" t="s">
        <v>60</v>
      </c>
      <c r="V36" s="162" t="s">
        <v>38</v>
      </c>
      <c r="W36" s="162">
        <v>14</v>
      </c>
      <c r="X36" s="162" t="s">
        <v>696</v>
      </c>
      <c r="Y36" s="162" t="s">
        <v>32</v>
      </c>
      <c r="Z36" s="187" t="s">
        <v>694</v>
      </c>
      <c r="AA36" s="188"/>
    </row>
    <row r="37" spans="1:27" ht="12.75">
      <c r="A37" s="162">
        <v>36</v>
      </c>
      <c r="B37" s="158" t="s">
        <v>504</v>
      </c>
      <c r="C37" s="162" t="s">
        <v>122</v>
      </c>
      <c r="D37" s="164" t="s">
        <v>646</v>
      </c>
      <c r="E37" s="162" t="s">
        <v>403</v>
      </c>
      <c r="F37" s="162" t="s">
        <v>451</v>
      </c>
      <c r="G37" s="162" t="s">
        <v>452</v>
      </c>
      <c r="H37" s="173" t="s">
        <v>599</v>
      </c>
      <c r="I37" s="173" t="s">
        <v>653</v>
      </c>
      <c r="J37" s="162" t="s">
        <v>505</v>
      </c>
      <c r="K37" s="162" t="s">
        <v>506</v>
      </c>
      <c r="L37" s="177" t="s">
        <v>508</v>
      </c>
      <c r="M37" s="162" t="s">
        <v>503</v>
      </c>
      <c r="N37" s="162" t="s">
        <v>153</v>
      </c>
      <c r="O37" s="162" t="s">
        <v>36</v>
      </c>
      <c r="P37" s="162">
        <v>1</v>
      </c>
      <c r="Q37" s="162">
        <v>16</v>
      </c>
      <c r="R37" s="162">
        <v>0.06</v>
      </c>
      <c r="S37" s="162">
        <v>0</v>
      </c>
      <c r="T37" s="162">
        <v>0.06</v>
      </c>
      <c r="U37" s="162" t="s">
        <v>60</v>
      </c>
      <c r="V37" s="162" t="s">
        <v>38</v>
      </c>
      <c r="W37" s="162">
        <v>14</v>
      </c>
      <c r="X37" s="162" t="s">
        <v>696</v>
      </c>
      <c r="Y37" s="162" t="s">
        <v>32</v>
      </c>
      <c r="Z37" s="187" t="s">
        <v>694</v>
      </c>
      <c r="AA37" s="188"/>
    </row>
    <row r="38" spans="1:27" ht="12.75">
      <c r="A38" s="162">
        <v>37</v>
      </c>
      <c r="B38" s="158" t="s">
        <v>504</v>
      </c>
      <c r="C38" s="162" t="s">
        <v>122</v>
      </c>
      <c r="D38" s="164" t="s">
        <v>646</v>
      </c>
      <c r="E38" s="162" t="s">
        <v>404</v>
      </c>
      <c r="F38" s="162" t="s">
        <v>451</v>
      </c>
      <c r="G38" s="162" t="s">
        <v>452</v>
      </c>
      <c r="H38" s="173" t="s">
        <v>599</v>
      </c>
      <c r="I38" s="173" t="s">
        <v>653</v>
      </c>
      <c r="J38" s="162" t="s">
        <v>505</v>
      </c>
      <c r="K38" s="162" t="s">
        <v>506</v>
      </c>
      <c r="L38" s="177" t="s">
        <v>508</v>
      </c>
      <c r="M38" s="162" t="s">
        <v>503</v>
      </c>
      <c r="N38" s="162" t="s">
        <v>93</v>
      </c>
      <c r="O38" s="162" t="s">
        <v>36</v>
      </c>
      <c r="P38" s="162">
        <v>1</v>
      </c>
      <c r="Q38" s="162">
        <v>16</v>
      </c>
      <c r="R38" s="162">
        <v>0.042</v>
      </c>
      <c r="S38" s="162">
        <v>0</v>
      </c>
      <c r="T38" s="162">
        <v>0.042</v>
      </c>
      <c r="U38" s="162" t="s">
        <v>60</v>
      </c>
      <c r="V38" s="162" t="s">
        <v>38</v>
      </c>
      <c r="W38" s="162">
        <v>14</v>
      </c>
      <c r="X38" s="162" t="s">
        <v>696</v>
      </c>
      <c r="Y38" s="162" t="s">
        <v>32</v>
      </c>
      <c r="Z38" s="187" t="s">
        <v>694</v>
      </c>
      <c r="AA38" s="188"/>
    </row>
    <row r="39" spans="1:27" ht="12.75">
      <c r="A39" s="162">
        <v>38</v>
      </c>
      <c r="B39" s="158" t="s">
        <v>504</v>
      </c>
      <c r="C39" s="162" t="s">
        <v>122</v>
      </c>
      <c r="D39" s="164" t="s">
        <v>646</v>
      </c>
      <c r="E39" s="162" t="s">
        <v>405</v>
      </c>
      <c r="F39" s="162" t="s">
        <v>451</v>
      </c>
      <c r="G39" s="162" t="s">
        <v>452</v>
      </c>
      <c r="H39" s="173" t="s">
        <v>599</v>
      </c>
      <c r="I39" s="173" t="s">
        <v>653</v>
      </c>
      <c r="J39" s="162" t="s">
        <v>505</v>
      </c>
      <c r="K39" s="162" t="s">
        <v>506</v>
      </c>
      <c r="L39" s="177" t="s">
        <v>508</v>
      </c>
      <c r="M39" s="162" t="s">
        <v>503</v>
      </c>
      <c r="N39" s="162" t="s">
        <v>80</v>
      </c>
      <c r="O39" s="162" t="s">
        <v>36</v>
      </c>
      <c r="P39" s="162">
        <v>1</v>
      </c>
      <c r="Q39" s="162">
        <v>15</v>
      </c>
      <c r="R39" s="162">
        <v>0.468</v>
      </c>
      <c r="S39" s="162">
        <v>0</v>
      </c>
      <c r="T39" s="162">
        <v>0.468</v>
      </c>
      <c r="U39" s="162" t="s">
        <v>60</v>
      </c>
      <c r="V39" s="162" t="s">
        <v>38</v>
      </c>
      <c r="W39" s="162">
        <v>14</v>
      </c>
      <c r="X39" s="162" t="s">
        <v>696</v>
      </c>
      <c r="Y39" s="162" t="s">
        <v>32</v>
      </c>
      <c r="Z39" s="187" t="s">
        <v>694</v>
      </c>
      <c r="AA39" s="188"/>
    </row>
    <row r="40" spans="1:27" ht="12.75">
      <c r="A40" s="162">
        <v>39</v>
      </c>
      <c r="B40" s="158" t="s">
        <v>504</v>
      </c>
      <c r="C40" s="162" t="s">
        <v>122</v>
      </c>
      <c r="D40" s="164" t="s">
        <v>646</v>
      </c>
      <c r="E40" s="162" t="s">
        <v>406</v>
      </c>
      <c r="F40" s="162" t="s">
        <v>451</v>
      </c>
      <c r="G40" s="162" t="s">
        <v>452</v>
      </c>
      <c r="H40" s="173" t="s">
        <v>599</v>
      </c>
      <c r="I40" s="173" t="s">
        <v>653</v>
      </c>
      <c r="J40" s="162" t="s">
        <v>505</v>
      </c>
      <c r="K40" s="162" t="s">
        <v>506</v>
      </c>
      <c r="L40" s="177" t="s">
        <v>508</v>
      </c>
      <c r="M40" s="162" t="s">
        <v>503</v>
      </c>
      <c r="N40" s="162" t="s">
        <v>95</v>
      </c>
      <c r="O40" s="162" t="s">
        <v>36</v>
      </c>
      <c r="P40" s="162">
        <v>1</v>
      </c>
      <c r="Q40" s="162">
        <v>14</v>
      </c>
      <c r="R40" s="162">
        <v>0.217</v>
      </c>
      <c r="S40" s="162">
        <v>0</v>
      </c>
      <c r="T40" s="162">
        <v>0.217</v>
      </c>
      <c r="U40" s="162" t="s">
        <v>60</v>
      </c>
      <c r="V40" s="162" t="s">
        <v>38</v>
      </c>
      <c r="W40" s="162">
        <v>14</v>
      </c>
      <c r="X40" s="162" t="s">
        <v>696</v>
      </c>
      <c r="Y40" s="162" t="s">
        <v>32</v>
      </c>
      <c r="Z40" s="187" t="s">
        <v>694</v>
      </c>
      <c r="AA40" s="188"/>
    </row>
    <row r="41" spans="1:27" ht="12.75">
      <c r="A41" s="162">
        <v>40</v>
      </c>
      <c r="B41" s="158" t="s">
        <v>504</v>
      </c>
      <c r="C41" s="162" t="s">
        <v>122</v>
      </c>
      <c r="D41" s="164" t="s">
        <v>646</v>
      </c>
      <c r="E41" s="162" t="s">
        <v>407</v>
      </c>
      <c r="F41" s="162" t="s">
        <v>451</v>
      </c>
      <c r="G41" s="162" t="s">
        <v>452</v>
      </c>
      <c r="H41" s="173" t="s">
        <v>599</v>
      </c>
      <c r="I41" s="173" t="s">
        <v>653</v>
      </c>
      <c r="J41" s="162" t="s">
        <v>505</v>
      </c>
      <c r="K41" s="162" t="s">
        <v>506</v>
      </c>
      <c r="L41" s="177" t="s">
        <v>508</v>
      </c>
      <c r="M41" s="162" t="s">
        <v>503</v>
      </c>
      <c r="N41" s="162" t="s">
        <v>4</v>
      </c>
      <c r="O41" s="162" t="s">
        <v>36</v>
      </c>
      <c r="P41" s="162">
        <v>1</v>
      </c>
      <c r="Q41" s="162">
        <v>20</v>
      </c>
      <c r="R41" s="162">
        <v>0.12</v>
      </c>
      <c r="S41" s="162">
        <v>0</v>
      </c>
      <c r="T41" s="162">
        <v>0.12</v>
      </c>
      <c r="U41" s="162" t="s">
        <v>60</v>
      </c>
      <c r="V41" s="162" t="s">
        <v>38</v>
      </c>
      <c r="W41" s="162">
        <v>14</v>
      </c>
      <c r="X41" s="162" t="s">
        <v>696</v>
      </c>
      <c r="Y41" s="162" t="s">
        <v>32</v>
      </c>
      <c r="Z41" s="187" t="s">
        <v>694</v>
      </c>
      <c r="AA41" s="188"/>
    </row>
    <row r="42" spans="1:27" ht="12.75">
      <c r="A42" s="162">
        <v>41</v>
      </c>
      <c r="B42" s="158" t="s">
        <v>504</v>
      </c>
      <c r="C42" s="162" t="s">
        <v>122</v>
      </c>
      <c r="D42" s="164" t="s">
        <v>646</v>
      </c>
      <c r="E42" s="162" t="s">
        <v>408</v>
      </c>
      <c r="F42" s="162" t="s">
        <v>451</v>
      </c>
      <c r="G42" s="162" t="s">
        <v>452</v>
      </c>
      <c r="H42" s="173" t="s">
        <v>599</v>
      </c>
      <c r="I42" s="173" t="s">
        <v>653</v>
      </c>
      <c r="J42" s="162" t="s">
        <v>505</v>
      </c>
      <c r="K42" s="162" t="s">
        <v>506</v>
      </c>
      <c r="L42" s="177" t="s">
        <v>508</v>
      </c>
      <c r="M42" s="162" t="s">
        <v>503</v>
      </c>
      <c r="N42" s="162" t="s">
        <v>99</v>
      </c>
      <c r="O42" s="162" t="s">
        <v>36</v>
      </c>
      <c r="P42" s="162">
        <v>1</v>
      </c>
      <c r="Q42" s="162">
        <v>15</v>
      </c>
      <c r="R42" s="162">
        <v>0.036</v>
      </c>
      <c r="S42" s="162">
        <v>0</v>
      </c>
      <c r="T42" s="162">
        <v>0.036</v>
      </c>
      <c r="U42" s="162" t="s">
        <v>60</v>
      </c>
      <c r="V42" s="162" t="s">
        <v>38</v>
      </c>
      <c r="W42" s="162">
        <v>14</v>
      </c>
      <c r="X42" s="162" t="s">
        <v>696</v>
      </c>
      <c r="Y42" s="162" t="s">
        <v>32</v>
      </c>
      <c r="Z42" s="187" t="s">
        <v>694</v>
      </c>
      <c r="AA42" s="188"/>
    </row>
    <row r="43" spans="1:27" ht="12.75">
      <c r="A43" s="162">
        <v>42</v>
      </c>
      <c r="B43" s="158" t="s">
        <v>504</v>
      </c>
      <c r="C43" s="162" t="s">
        <v>122</v>
      </c>
      <c r="D43" s="164" t="s">
        <v>646</v>
      </c>
      <c r="E43" s="162" t="s">
        <v>650</v>
      </c>
      <c r="F43" s="162" t="s">
        <v>451</v>
      </c>
      <c r="G43" s="162" t="s">
        <v>452</v>
      </c>
      <c r="H43" s="173" t="s">
        <v>599</v>
      </c>
      <c r="I43" s="173" t="s">
        <v>653</v>
      </c>
      <c r="J43" s="162" t="s">
        <v>505</v>
      </c>
      <c r="K43" s="162" t="s">
        <v>506</v>
      </c>
      <c r="L43" s="177" t="s">
        <v>508</v>
      </c>
      <c r="M43" s="162" t="s">
        <v>503</v>
      </c>
      <c r="N43" s="162" t="s">
        <v>105</v>
      </c>
      <c r="O43" s="162" t="s">
        <v>36</v>
      </c>
      <c r="P43" s="162">
        <v>1</v>
      </c>
      <c r="Q43" s="162">
        <v>15</v>
      </c>
      <c r="R43" s="162">
        <v>0.177</v>
      </c>
      <c r="S43" s="162">
        <v>0</v>
      </c>
      <c r="T43" s="162">
        <v>0.177</v>
      </c>
      <c r="U43" s="162" t="s">
        <v>60</v>
      </c>
      <c r="V43" s="162" t="s">
        <v>38</v>
      </c>
      <c r="W43" s="162">
        <v>14</v>
      </c>
      <c r="X43" s="162" t="s">
        <v>696</v>
      </c>
      <c r="Y43" s="162" t="s">
        <v>32</v>
      </c>
      <c r="Z43" s="187" t="s">
        <v>694</v>
      </c>
      <c r="AA43" s="188"/>
    </row>
    <row r="44" spans="1:27" ht="12.75">
      <c r="A44" s="162">
        <v>43</v>
      </c>
      <c r="B44" s="158" t="s">
        <v>504</v>
      </c>
      <c r="C44" s="162" t="s">
        <v>122</v>
      </c>
      <c r="D44" s="164" t="s">
        <v>646</v>
      </c>
      <c r="E44" s="162" t="s">
        <v>453</v>
      </c>
      <c r="F44" s="162" t="s">
        <v>451</v>
      </c>
      <c r="G44" s="162" t="s">
        <v>452</v>
      </c>
      <c r="H44" s="173" t="s">
        <v>599</v>
      </c>
      <c r="I44" s="173" t="s">
        <v>653</v>
      </c>
      <c r="J44" s="162" t="s">
        <v>505</v>
      </c>
      <c r="K44" s="162" t="s">
        <v>506</v>
      </c>
      <c r="L44" s="177" t="s">
        <v>508</v>
      </c>
      <c r="M44" s="162" t="s">
        <v>503</v>
      </c>
      <c r="N44" s="162" t="s">
        <v>101</v>
      </c>
      <c r="O44" s="162" t="s">
        <v>82</v>
      </c>
      <c r="P44" s="162">
        <v>1</v>
      </c>
      <c r="Q44" s="162">
        <v>20</v>
      </c>
      <c r="R44" s="162">
        <v>0.017</v>
      </c>
      <c r="S44" s="162">
        <v>0</v>
      </c>
      <c r="T44" s="162">
        <v>0.017</v>
      </c>
      <c r="U44" s="162" t="s">
        <v>60</v>
      </c>
      <c r="V44" s="162" t="s">
        <v>38</v>
      </c>
      <c r="W44" s="162">
        <v>14</v>
      </c>
      <c r="X44" s="162" t="s">
        <v>696</v>
      </c>
      <c r="Y44" s="162" t="s">
        <v>32</v>
      </c>
      <c r="Z44" s="187" t="s">
        <v>694</v>
      </c>
      <c r="AA44" s="188"/>
    </row>
    <row r="45" spans="1:27" ht="12.75">
      <c r="A45" s="162">
        <v>44</v>
      </c>
      <c r="B45" s="158" t="s">
        <v>504</v>
      </c>
      <c r="C45" s="162" t="s">
        <v>122</v>
      </c>
      <c r="D45" s="164" t="s">
        <v>646</v>
      </c>
      <c r="E45" s="162" t="s">
        <v>411</v>
      </c>
      <c r="F45" s="162" t="s">
        <v>451</v>
      </c>
      <c r="G45" s="162" t="s">
        <v>452</v>
      </c>
      <c r="H45" s="173" t="s">
        <v>599</v>
      </c>
      <c r="I45" s="173" t="s">
        <v>653</v>
      </c>
      <c r="J45" s="162" t="s">
        <v>505</v>
      </c>
      <c r="K45" s="162" t="s">
        <v>506</v>
      </c>
      <c r="L45" s="177" t="s">
        <v>508</v>
      </c>
      <c r="M45" s="162" t="s">
        <v>503</v>
      </c>
      <c r="N45" s="162" t="s">
        <v>70</v>
      </c>
      <c r="O45" s="162" t="s">
        <v>36</v>
      </c>
      <c r="P45" s="162">
        <v>1</v>
      </c>
      <c r="Q45" s="162">
        <v>15</v>
      </c>
      <c r="R45" s="162">
        <v>0.326</v>
      </c>
      <c r="S45" s="162">
        <v>0</v>
      </c>
      <c r="T45" s="162">
        <v>0.326</v>
      </c>
      <c r="U45" s="162" t="s">
        <v>60</v>
      </c>
      <c r="V45" s="162" t="s">
        <v>38</v>
      </c>
      <c r="W45" s="162">
        <v>14</v>
      </c>
      <c r="X45" s="162" t="s">
        <v>696</v>
      </c>
      <c r="Y45" s="162" t="s">
        <v>32</v>
      </c>
      <c r="Z45" s="187" t="s">
        <v>694</v>
      </c>
      <c r="AA45" s="188"/>
    </row>
    <row r="46" spans="1:27" ht="12.75">
      <c r="A46" s="162">
        <v>45</v>
      </c>
      <c r="B46" s="158" t="s">
        <v>504</v>
      </c>
      <c r="C46" s="162" t="s">
        <v>122</v>
      </c>
      <c r="D46" s="164" t="s">
        <v>646</v>
      </c>
      <c r="E46" s="162" t="s">
        <v>412</v>
      </c>
      <c r="F46" s="162" t="s">
        <v>451</v>
      </c>
      <c r="G46" s="162" t="s">
        <v>452</v>
      </c>
      <c r="H46" s="173" t="s">
        <v>599</v>
      </c>
      <c r="I46" s="173" t="s">
        <v>653</v>
      </c>
      <c r="J46" s="162" t="s">
        <v>505</v>
      </c>
      <c r="K46" s="162" t="s">
        <v>506</v>
      </c>
      <c r="L46" s="177" t="s">
        <v>508</v>
      </c>
      <c r="M46" s="162" t="s">
        <v>503</v>
      </c>
      <c r="N46" s="162" t="s">
        <v>148</v>
      </c>
      <c r="O46" s="162" t="s">
        <v>36</v>
      </c>
      <c r="P46" s="162">
        <v>1</v>
      </c>
      <c r="Q46" s="162">
        <v>16</v>
      </c>
      <c r="R46" s="162">
        <v>0.015</v>
      </c>
      <c r="S46" s="162">
        <v>0</v>
      </c>
      <c r="T46" s="162">
        <v>0.015</v>
      </c>
      <c r="U46" s="162" t="s">
        <v>60</v>
      </c>
      <c r="V46" s="162" t="s">
        <v>38</v>
      </c>
      <c r="W46" s="162">
        <v>14</v>
      </c>
      <c r="X46" s="162" t="s">
        <v>696</v>
      </c>
      <c r="Y46" s="162" t="s">
        <v>32</v>
      </c>
      <c r="Z46" s="187" t="s">
        <v>694</v>
      </c>
      <c r="AA46" s="188"/>
    </row>
    <row r="47" spans="1:27" ht="12.75">
      <c r="A47" s="162">
        <v>46</v>
      </c>
      <c r="B47" s="158" t="s">
        <v>504</v>
      </c>
      <c r="C47" s="162" t="s">
        <v>122</v>
      </c>
      <c r="D47" s="164" t="s">
        <v>646</v>
      </c>
      <c r="E47" s="162" t="s">
        <v>413</v>
      </c>
      <c r="F47" s="162" t="s">
        <v>451</v>
      </c>
      <c r="G47" s="162" t="s">
        <v>452</v>
      </c>
      <c r="H47" s="173" t="s">
        <v>599</v>
      </c>
      <c r="I47" s="173" t="s">
        <v>653</v>
      </c>
      <c r="J47" s="162" t="s">
        <v>505</v>
      </c>
      <c r="K47" s="162" t="s">
        <v>506</v>
      </c>
      <c r="L47" s="177" t="s">
        <v>508</v>
      </c>
      <c r="M47" s="162" t="s">
        <v>503</v>
      </c>
      <c r="N47" s="162" t="s">
        <v>149</v>
      </c>
      <c r="O47" s="162" t="s">
        <v>36</v>
      </c>
      <c r="P47" s="162">
        <v>1</v>
      </c>
      <c r="Q47" s="162">
        <v>15</v>
      </c>
      <c r="R47" s="162">
        <v>0.155</v>
      </c>
      <c r="S47" s="162">
        <v>0</v>
      </c>
      <c r="T47" s="162">
        <v>0.155</v>
      </c>
      <c r="U47" s="162" t="s">
        <v>60</v>
      </c>
      <c r="V47" s="162" t="s">
        <v>38</v>
      </c>
      <c r="W47" s="162">
        <v>14</v>
      </c>
      <c r="X47" s="162" t="s">
        <v>696</v>
      </c>
      <c r="Y47" s="162" t="s">
        <v>32</v>
      </c>
      <c r="Z47" s="187" t="s">
        <v>694</v>
      </c>
      <c r="AA47" s="188"/>
    </row>
    <row r="48" spans="1:27" ht="12.75">
      <c r="A48" s="162">
        <v>47</v>
      </c>
      <c r="B48" s="158" t="s">
        <v>504</v>
      </c>
      <c r="C48" s="162" t="s">
        <v>122</v>
      </c>
      <c r="D48" s="164" t="s">
        <v>646</v>
      </c>
      <c r="E48" s="162" t="s">
        <v>414</v>
      </c>
      <c r="F48" s="162" t="s">
        <v>451</v>
      </c>
      <c r="G48" s="162" t="s">
        <v>452</v>
      </c>
      <c r="H48" s="173" t="s">
        <v>599</v>
      </c>
      <c r="I48" s="173" t="s">
        <v>653</v>
      </c>
      <c r="J48" s="162" t="s">
        <v>505</v>
      </c>
      <c r="K48" s="162" t="s">
        <v>506</v>
      </c>
      <c r="L48" s="177" t="s">
        <v>508</v>
      </c>
      <c r="M48" s="162" t="s">
        <v>503</v>
      </c>
      <c r="N48" s="162" t="s">
        <v>125</v>
      </c>
      <c r="O48" s="162" t="s">
        <v>36</v>
      </c>
      <c r="P48" s="162">
        <v>1</v>
      </c>
      <c r="Q48" s="162">
        <v>15</v>
      </c>
      <c r="R48" s="162">
        <v>0.335</v>
      </c>
      <c r="S48" s="162">
        <v>0</v>
      </c>
      <c r="T48" s="162">
        <v>0.335</v>
      </c>
      <c r="U48" s="162" t="s">
        <v>60</v>
      </c>
      <c r="V48" s="162" t="s">
        <v>38</v>
      </c>
      <c r="W48" s="162">
        <v>14</v>
      </c>
      <c r="X48" s="162" t="s">
        <v>696</v>
      </c>
      <c r="Y48" s="162" t="s">
        <v>32</v>
      </c>
      <c r="Z48" s="187" t="s">
        <v>694</v>
      </c>
      <c r="AA48" s="188"/>
    </row>
    <row r="49" spans="1:27" ht="12.75">
      <c r="A49" s="162">
        <v>48</v>
      </c>
      <c r="B49" s="158" t="s">
        <v>504</v>
      </c>
      <c r="C49" s="162" t="s">
        <v>122</v>
      </c>
      <c r="D49" s="164" t="s">
        <v>646</v>
      </c>
      <c r="E49" s="162" t="s">
        <v>415</v>
      </c>
      <c r="F49" s="162" t="s">
        <v>451</v>
      </c>
      <c r="G49" s="162" t="s">
        <v>452</v>
      </c>
      <c r="H49" s="173" t="s">
        <v>599</v>
      </c>
      <c r="I49" s="173" t="s">
        <v>653</v>
      </c>
      <c r="J49" s="162" t="s">
        <v>505</v>
      </c>
      <c r="K49" s="162" t="s">
        <v>506</v>
      </c>
      <c r="L49" s="177" t="s">
        <v>508</v>
      </c>
      <c r="M49" s="162" t="s">
        <v>503</v>
      </c>
      <c r="N49" s="162" t="s">
        <v>78</v>
      </c>
      <c r="O49" s="162" t="s">
        <v>36</v>
      </c>
      <c r="P49" s="162">
        <v>3</v>
      </c>
      <c r="Q49" s="162">
        <v>25</v>
      </c>
      <c r="R49" s="162">
        <v>1.108</v>
      </c>
      <c r="S49" s="162">
        <v>0</v>
      </c>
      <c r="T49" s="162">
        <v>1.108</v>
      </c>
      <c r="U49" s="162" t="s">
        <v>60</v>
      </c>
      <c r="V49" s="162" t="s">
        <v>38</v>
      </c>
      <c r="W49" s="162">
        <v>14</v>
      </c>
      <c r="X49" s="162" t="s">
        <v>696</v>
      </c>
      <c r="Y49" s="162" t="s">
        <v>32</v>
      </c>
      <c r="Z49" s="187" t="s">
        <v>694</v>
      </c>
      <c r="AA49" s="188"/>
    </row>
    <row r="50" spans="1:27" ht="12.75">
      <c r="A50" s="162">
        <v>49</v>
      </c>
      <c r="B50" s="158" t="s">
        <v>504</v>
      </c>
      <c r="C50" s="162" t="s">
        <v>122</v>
      </c>
      <c r="D50" s="164" t="s">
        <v>646</v>
      </c>
      <c r="E50" s="162" t="s">
        <v>416</v>
      </c>
      <c r="F50" s="162" t="s">
        <v>451</v>
      </c>
      <c r="G50" s="162" t="s">
        <v>452</v>
      </c>
      <c r="H50" s="173" t="s">
        <v>599</v>
      </c>
      <c r="I50" s="173" t="s">
        <v>653</v>
      </c>
      <c r="J50" s="162" t="s">
        <v>505</v>
      </c>
      <c r="K50" s="162" t="s">
        <v>506</v>
      </c>
      <c r="L50" s="177" t="s">
        <v>508</v>
      </c>
      <c r="M50" s="162" t="s">
        <v>503</v>
      </c>
      <c r="N50" s="162" t="s">
        <v>91</v>
      </c>
      <c r="O50" s="162" t="s">
        <v>36</v>
      </c>
      <c r="P50" s="162">
        <v>1</v>
      </c>
      <c r="Q50" s="162">
        <v>16</v>
      </c>
      <c r="R50" s="162">
        <v>0.143</v>
      </c>
      <c r="S50" s="162">
        <v>0</v>
      </c>
      <c r="T50" s="162">
        <v>0.143</v>
      </c>
      <c r="U50" s="162" t="s">
        <v>60</v>
      </c>
      <c r="V50" s="162" t="s">
        <v>38</v>
      </c>
      <c r="W50" s="162">
        <v>14</v>
      </c>
      <c r="X50" s="162" t="s">
        <v>696</v>
      </c>
      <c r="Y50" s="162" t="s">
        <v>32</v>
      </c>
      <c r="Z50" s="187" t="s">
        <v>694</v>
      </c>
      <c r="AA50" s="188"/>
    </row>
    <row r="51" spans="1:27" ht="12.75">
      <c r="A51" s="162">
        <v>50</v>
      </c>
      <c r="B51" s="158" t="s">
        <v>504</v>
      </c>
      <c r="C51" s="162" t="s">
        <v>122</v>
      </c>
      <c r="D51" s="164" t="s">
        <v>646</v>
      </c>
      <c r="E51" s="162" t="s">
        <v>417</v>
      </c>
      <c r="F51" s="162" t="s">
        <v>451</v>
      </c>
      <c r="G51" s="162" t="s">
        <v>452</v>
      </c>
      <c r="H51" s="173" t="s">
        <v>599</v>
      </c>
      <c r="I51" s="173" t="s">
        <v>653</v>
      </c>
      <c r="J51" s="162" t="s">
        <v>505</v>
      </c>
      <c r="K51" s="162" t="s">
        <v>506</v>
      </c>
      <c r="L51" s="177" t="s">
        <v>508</v>
      </c>
      <c r="M51" s="162" t="s">
        <v>503</v>
      </c>
      <c r="N51" s="162" t="s">
        <v>97</v>
      </c>
      <c r="O51" s="162" t="s">
        <v>36</v>
      </c>
      <c r="P51" s="162">
        <v>1</v>
      </c>
      <c r="Q51" s="162">
        <v>20</v>
      </c>
      <c r="R51" s="162">
        <v>0.194</v>
      </c>
      <c r="S51" s="162">
        <v>0</v>
      </c>
      <c r="T51" s="162">
        <v>0.194</v>
      </c>
      <c r="U51" s="162" t="s">
        <v>60</v>
      </c>
      <c r="V51" s="162" t="s">
        <v>38</v>
      </c>
      <c r="W51" s="162">
        <v>14</v>
      </c>
      <c r="X51" s="162" t="s">
        <v>696</v>
      </c>
      <c r="Y51" s="162" t="s">
        <v>32</v>
      </c>
      <c r="Z51" s="187" t="s">
        <v>694</v>
      </c>
      <c r="AA51" s="188"/>
    </row>
    <row r="52" spans="1:27" ht="12.75">
      <c r="A52" s="162">
        <v>51</v>
      </c>
      <c r="B52" s="158" t="s">
        <v>504</v>
      </c>
      <c r="C52" s="162" t="s">
        <v>122</v>
      </c>
      <c r="D52" s="164" t="s">
        <v>646</v>
      </c>
      <c r="E52" s="162" t="s">
        <v>418</v>
      </c>
      <c r="F52" s="162" t="s">
        <v>451</v>
      </c>
      <c r="G52" s="162" t="s">
        <v>452</v>
      </c>
      <c r="H52" s="173" t="s">
        <v>599</v>
      </c>
      <c r="I52" s="173" t="s">
        <v>653</v>
      </c>
      <c r="J52" s="162" t="s">
        <v>505</v>
      </c>
      <c r="K52" s="162" t="s">
        <v>506</v>
      </c>
      <c r="L52" s="177" t="s">
        <v>508</v>
      </c>
      <c r="M52" s="162" t="s">
        <v>503</v>
      </c>
      <c r="N52" s="162" t="s">
        <v>129</v>
      </c>
      <c r="O52" s="162" t="s">
        <v>36</v>
      </c>
      <c r="P52" s="162">
        <v>3</v>
      </c>
      <c r="Q52" s="162">
        <v>15</v>
      </c>
      <c r="R52" s="162">
        <v>0.176</v>
      </c>
      <c r="S52" s="162">
        <v>0</v>
      </c>
      <c r="T52" s="162">
        <v>0.176</v>
      </c>
      <c r="U52" s="162" t="s">
        <v>60</v>
      </c>
      <c r="V52" s="162" t="s">
        <v>38</v>
      </c>
      <c r="W52" s="162">
        <v>14</v>
      </c>
      <c r="X52" s="162" t="s">
        <v>696</v>
      </c>
      <c r="Y52" s="162" t="s">
        <v>32</v>
      </c>
      <c r="Z52" s="187" t="s">
        <v>694</v>
      </c>
      <c r="AA52" s="188"/>
    </row>
    <row r="53" spans="1:27" ht="12.75">
      <c r="A53" s="162">
        <v>52</v>
      </c>
      <c r="B53" s="158" t="s">
        <v>504</v>
      </c>
      <c r="C53" s="162" t="s">
        <v>122</v>
      </c>
      <c r="D53" s="164" t="s">
        <v>646</v>
      </c>
      <c r="E53" s="162" t="s">
        <v>419</v>
      </c>
      <c r="F53" s="162" t="s">
        <v>451</v>
      </c>
      <c r="G53" s="162" t="s">
        <v>452</v>
      </c>
      <c r="H53" s="173" t="s">
        <v>599</v>
      </c>
      <c r="I53" s="173" t="s">
        <v>653</v>
      </c>
      <c r="J53" s="162" t="s">
        <v>505</v>
      </c>
      <c r="K53" s="162" t="s">
        <v>506</v>
      </c>
      <c r="L53" s="177" t="s">
        <v>508</v>
      </c>
      <c r="M53" s="162" t="s">
        <v>503</v>
      </c>
      <c r="N53" s="162" t="s">
        <v>50</v>
      </c>
      <c r="O53" s="162" t="s">
        <v>36</v>
      </c>
      <c r="P53" s="162">
        <v>1</v>
      </c>
      <c r="Q53" s="162">
        <v>16</v>
      </c>
      <c r="R53" s="162">
        <v>0.103</v>
      </c>
      <c r="S53" s="162">
        <v>0</v>
      </c>
      <c r="T53" s="162">
        <v>0.103</v>
      </c>
      <c r="U53" s="162" t="s">
        <v>60</v>
      </c>
      <c r="V53" s="162" t="s">
        <v>38</v>
      </c>
      <c r="W53" s="162">
        <v>14</v>
      </c>
      <c r="X53" s="162" t="s">
        <v>696</v>
      </c>
      <c r="Y53" s="162" t="s">
        <v>32</v>
      </c>
      <c r="Z53" s="187" t="s">
        <v>694</v>
      </c>
      <c r="AA53" s="188"/>
    </row>
    <row r="54" spans="1:27" ht="12.75">
      <c r="A54" s="162">
        <v>53</v>
      </c>
      <c r="B54" s="158" t="s">
        <v>504</v>
      </c>
      <c r="C54" s="162" t="s">
        <v>122</v>
      </c>
      <c r="D54" s="164" t="s">
        <v>646</v>
      </c>
      <c r="E54" s="162" t="s">
        <v>420</v>
      </c>
      <c r="F54" s="162" t="s">
        <v>451</v>
      </c>
      <c r="G54" s="162" t="s">
        <v>452</v>
      </c>
      <c r="H54" s="173" t="s">
        <v>599</v>
      </c>
      <c r="I54" s="173" t="s">
        <v>653</v>
      </c>
      <c r="J54" s="162" t="s">
        <v>505</v>
      </c>
      <c r="K54" s="162" t="s">
        <v>506</v>
      </c>
      <c r="L54" s="177" t="s">
        <v>508</v>
      </c>
      <c r="M54" s="162" t="s">
        <v>503</v>
      </c>
      <c r="N54" s="162" t="s">
        <v>68</v>
      </c>
      <c r="O54" s="162" t="s">
        <v>82</v>
      </c>
      <c r="P54" s="162">
        <v>1</v>
      </c>
      <c r="Q54" s="162">
        <v>16</v>
      </c>
      <c r="R54" s="162">
        <v>0.042</v>
      </c>
      <c r="S54" s="162">
        <v>0</v>
      </c>
      <c r="T54" s="162">
        <v>0.042</v>
      </c>
      <c r="U54" s="162" t="s">
        <v>60</v>
      </c>
      <c r="V54" s="162" t="s">
        <v>38</v>
      </c>
      <c r="W54" s="162">
        <v>14</v>
      </c>
      <c r="X54" s="162" t="s">
        <v>696</v>
      </c>
      <c r="Y54" s="162" t="s">
        <v>32</v>
      </c>
      <c r="Z54" s="187" t="s">
        <v>694</v>
      </c>
      <c r="AA54" s="188"/>
    </row>
    <row r="55" spans="1:27" ht="12.75">
      <c r="A55" s="162">
        <v>54</v>
      </c>
      <c r="B55" s="158" t="s">
        <v>504</v>
      </c>
      <c r="C55" s="162" t="s">
        <v>122</v>
      </c>
      <c r="D55" s="164" t="s">
        <v>646</v>
      </c>
      <c r="E55" s="162" t="s">
        <v>421</v>
      </c>
      <c r="F55" s="162" t="s">
        <v>451</v>
      </c>
      <c r="G55" s="162" t="s">
        <v>452</v>
      </c>
      <c r="H55" s="173" t="s">
        <v>599</v>
      </c>
      <c r="I55" s="173" t="s">
        <v>653</v>
      </c>
      <c r="J55" s="162" t="s">
        <v>505</v>
      </c>
      <c r="K55" s="162" t="s">
        <v>506</v>
      </c>
      <c r="L55" s="177" t="s">
        <v>508</v>
      </c>
      <c r="M55" s="162" t="s">
        <v>503</v>
      </c>
      <c r="N55" s="162" t="s">
        <v>160</v>
      </c>
      <c r="O55" s="162" t="s">
        <v>36</v>
      </c>
      <c r="P55" s="162">
        <v>1</v>
      </c>
      <c r="Q55" s="162">
        <v>20</v>
      </c>
      <c r="R55" s="162">
        <v>0.171</v>
      </c>
      <c r="S55" s="162">
        <v>0</v>
      </c>
      <c r="T55" s="162">
        <v>0.171</v>
      </c>
      <c r="U55" s="162" t="s">
        <v>60</v>
      </c>
      <c r="V55" s="162" t="s">
        <v>38</v>
      </c>
      <c r="W55" s="162">
        <v>14</v>
      </c>
      <c r="X55" s="162" t="s">
        <v>696</v>
      </c>
      <c r="Y55" s="162" t="s">
        <v>32</v>
      </c>
      <c r="Z55" s="187" t="s">
        <v>694</v>
      </c>
      <c r="AA55" s="188"/>
    </row>
    <row r="56" spans="1:27" ht="12.75">
      <c r="A56" s="162">
        <v>55</v>
      </c>
      <c r="B56" s="158" t="s">
        <v>504</v>
      </c>
      <c r="C56" s="162" t="s">
        <v>122</v>
      </c>
      <c r="D56" s="164" t="s">
        <v>646</v>
      </c>
      <c r="E56" s="162" t="s">
        <v>422</v>
      </c>
      <c r="F56" s="162" t="s">
        <v>451</v>
      </c>
      <c r="G56" s="162" t="s">
        <v>452</v>
      </c>
      <c r="H56" s="173" t="s">
        <v>599</v>
      </c>
      <c r="I56" s="173" t="s">
        <v>653</v>
      </c>
      <c r="J56" s="162" t="s">
        <v>505</v>
      </c>
      <c r="K56" s="162" t="s">
        <v>506</v>
      </c>
      <c r="L56" s="163" t="s">
        <v>508</v>
      </c>
      <c r="M56" s="162" t="s">
        <v>503</v>
      </c>
      <c r="N56" s="162" t="s">
        <v>155</v>
      </c>
      <c r="O56" s="162" t="s">
        <v>36</v>
      </c>
      <c r="P56" s="162">
        <v>3</v>
      </c>
      <c r="Q56" s="162">
        <v>20</v>
      </c>
      <c r="R56" s="162">
        <v>0.003</v>
      </c>
      <c r="S56" s="162">
        <v>0</v>
      </c>
      <c r="T56" s="162">
        <v>0.003</v>
      </c>
      <c r="U56" s="162" t="s">
        <v>60</v>
      </c>
      <c r="V56" s="162" t="s">
        <v>38</v>
      </c>
      <c r="W56" s="162">
        <v>14</v>
      </c>
      <c r="X56" s="162" t="s">
        <v>696</v>
      </c>
      <c r="Y56" s="162" t="s">
        <v>32</v>
      </c>
      <c r="Z56" s="187" t="s">
        <v>694</v>
      </c>
      <c r="AA56" s="188"/>
    </row>
    <row r="57" spans="1:27" ht="12.75">
      <c r="A57" s="162">
        <v>56</v>
      </c>
      <c r="B57" s="158" t="s">
        <v>504</v>
      </c>
      <c r="C57" s="162" t="s">
        <v>122</v>
      </c>
      <c r="D57" s="164" t="s">
        <v>646</v>
      </c>
      <c r="E57" s="162" t="s">
        <v>422</v>
      </c>
      <c r="F57" s="162" t="s">
        <v>451</v>
      </c>
      <c r="G57" s="162" t="s">
        <v>452</v>
      </c>
      <c r="H57" s="173" t="s">
        <v>599</v>
      </c>
      <c r="I57" s="173" t="s">
        <v>653</v>
      </c>
      <c r="J57" s="162" t="s">
        <v>505</v>
      </c>
      <c r="K57" s="162" t="s">
        <v>506</v>
      </c>
      <c r="L57" s="177" t="s">
        <v>508</v>
      </c>
      <c r="M57" s="162" t="s">
        <v>503</v>
      </c>
      <c r="N57" s="162" t="s">
        <v>74</v>
      </c>
      <c r="O57" s="162" t="s">
        <v>36</v>
      </c>
      <c r="P57" s="162">
        <v>1</v>
      </c>
      <c r="Q57" s="162">
        <v>15</v>
      </c>
      <c r="R57" s="162">
        <v>0.171</v>
      </c>
      <c r="S57" s="162">
        <v>0</v>
      </c>
      <c r="T57" s="162">
        <v>0.171</v>
      </c>
      <c r="U57" s="162" t="s">
        <v>60</v>
      </c>
      <c r="V57" s="162" t="s">
        <v>38</v>
      </c>
      <c r="W57" s="162">
        <v>14</v>
      </c>
      <c r="X57" s="162" t="s">
        <v>696</v>
      </c>
      <c r="Y57" s="162" t="s">
        <v>32</v>
      </c>
      <c r="Z57" s="187" t="s">
        <v>694</v>
      </c>
      <c r="AA57" s="188"/>
    </row>
    <row r="58" spans="1:27" ht="12.75">
      <c r="A58" s="162">
        <v>57</v>
      </c>
      <c r="B58" s="158" t="s">
        <v>504</v>
      </c>
      <c r="C58" s="162" t="s">
        <v>122</v>
      </c>
      <c r="D58" s="164" t="s">
        <v>646</v>
      </c>
      <c r="E58" s="162" t="s">
        <v>423</v>
      </c>
      <c r="F58" s="162" t="s">
        <v>451</v>
      </c>
      <c r="G58" s="162" t="s">
        <v>452</v>
      </c>
      <c r="H58" s="173" t="s">
        <v>599</v>
      </c>
      <c r="I58" s="173" t="s">
        <v>653</v>
      </c>
      <c r="J58" s="162" t="s">
        <v>505</v>
      </c>
      <c r="K58" s="162" t="s">
        <v>506</v>
      </c>
      <c r="L58" s="177" t="s">
        <v>508</v>
      </c>
      <c r="M58" s="162" t="s">
        <v>503</v>
      </c>
      <c r="N58" s="162" t="s">
        <v>362</v>
      </c>
      <c r="O58" s="162" t="s">
        <v>36</v>
      </c>
      <c r="P58" s="162">
        <v>1</v>
      </c>
      <c r="Q58" s="162">
        <v>15</v>
      </c>
      <c r="R58" s="162">
        <v>0.151</v>
      </c>
      <c r="S58" s="162">
        <v>0</v>
      </c>
      <c r="T58" s="162">
        <v>0.151</v>
      </c>
      <c r="U58" s="162" t="s">
        <v>60</v>
      </c>
      <c r="V58" s="162" t="s">
        <v>38</v>
      </c>
      <c r="W58" s="162">
        <v>14</v>
      </c>
      <c r="X58" s="162" t="s">
        <v>696</v>
      </c>
      <c r="Y58" s="162" t="s">
        <v>32</v>
      </c>
      <c r="Z58" s="187" t="s">
        <v>694</v>
      </c>
      <c r="AA58" s="188"/>
    </row>
    <row r="59" spans="1:27" ht="12.75">
      <c r="A59" s="162">
        <v>58</v>
      </c>
      <c r="B59" s="158" t="s">
        <v>504</v>
      </c>
      <c r="C59" s="162" t="s">
        <v>122</v>
      </c>
      <c r="D59" s="164" t="s">
        <v>646</v>
      </c>
      <c r="E59" s="162" t="s">
        <v>424</v>
      </c>
      <c r="F59" s="162" t="str">
        <f>F60</f>
        <v>563 01</v>
      </c>
      <c r="G59" s="162" t="s">
        <v>452</v>
      </c>
      <c r="H59" s="173" t="s">
        <v>599</v>
      </c>
      <c r="I59" s="173" t="s">
        <v>653</v>
      </c>
      <c r="J59" s="162" t="s">
        <v>505</v>
      </c>
      <c r="K59" s="162" t="s">
        <v>506</v>
      </c>
      <c r="L59" s="177" t="s">
        <v>508</v>
      </c>
      <c r="M59" s="162" t="s">
        <v>503</v>
      </c>
      <c r="N59" s="162" t="s">
        <v>142</v>
      </c>
      <c r="O59" s="162" t="s">
        <v>36</v>
      </c>
      <c r="P59" s="162">
        <v>1</v>
      </c>
      <c r="Q59" s="162">
        <v>6</v>
      </c>
      <c r="R59" s="237">
        <v>0.64</v>
      </c>
      <c r="S59" s="162">
        <v>0</v>
      </c>
      <c r="T59" s="237">
        <v>0.64</v>
      </c>
      <c r="U59" s="162" t="s">
        <v>60</v>
      </c>
      <c r="V59" s="162" t="s">
        <v>38</v>
      </c>
      <c r="W59" s="162">
        <v>14</v>
      </c>
      <c r="X59" s="162" t="s">
        <v>696</v>
      </c>
      <c r="Y59" s="162" t="s">
        <v>32</v>
      </c>
      <c r="Z59" s="187" t="s">
        <v>694</v>
      </c>
      <c r="AA59" s="188"/>
    </row>
    <row r="60" spans="1:27" ht="12.75">
      <c r="A60" s="162">
        <v>59</v>
      </c>
      <c r="B60" s="158" t="s">
        <v>504</v>
      </c>
      <c r="C60" s="162" t="s">
        <v>122</v>
      </c>
      <c r="D60" s="166" t="s">
        <v>646</v>
      </c>
      <c r="E60" s="166" t="s">
        <v>636</v>
      </c>
      <c r="F60" s="166" t="s">
        <v>451</v>
      </c>
      <c r="G60" s="166" t="s">
        <v>452</v>
      </c>
      <c r="H60" s="245" t="s">
        <v>599</v>
      </c>
      <c r="I60" s="173" t="s">
        <v>653</v>
      </c>
      <c r="J60" s="166" t="s">
        <v>505</v>
      </c>
      <c r="K60" s="166" t="s">
        <v>481</v>
      </c>
      <c r="L60" s="246" t="s">
        <v>508</v>
      </c>
      <c r="M60" s="166" t="s">
        <v>503</v>
      </c>
      <c r="N60" s="247" t="s">
        <v>643</v>
      </c>
      <c r="O60" s="166" t="s">
        <v>641</v>
      </c>
      <c r="P60" s="166">
        <v>3</v>
      </c>
      <c r="Q60" s="166">
        <v>25</v>
      </c>
      <c r="R60" s="248">
        <v>0.15</v>
      </c>
      <c r="S60" s="166">
        <v>0</v>
      </c>
      <c r="T60" s="248">
        <v>0.15</v>
      </c>
      <c r="U60" s="166" t="s">
        <v>60</v>
      </c>
      <c r="V60" s="166" t="s">
        <v>38</v>
      </c>
      <c r="W60" s="166">
        <v>14</v>
      </c>
      <c r="X60" s="162" t="s">
        <v>696</v>
      </c>
      <c r="Y60" s="166" t="s">
        <v>32</v>
      </c>
      <c r="Z60" s="187" t="s">
        <v>694</v>
      </c>
      <c r="AA60" s="187"/>
    </row>
    <row r="61" spans="1:27" ht="12.75">
      <c r="A61" s="162">
        <v>60</v>
      </c>
      <c r="B61" s="158" t="s">
        <v>504</v>
      </c>
      <c r="C61" s="256" t="s">
        <v>122</v>
      </c>
      <c r="D61" s="256" t="s">
        <v>646</v>
      </c>
      <c r="E61" s="256" t="s">
        <v>425</v>
      </c>
      <c r="F61" s="256" t="s">
        <v>451</v>
      </c>
      <c r="G61" s="256" t="s">
        <v>452</v>
      </c>
      <c r="H61" s="257" t="s">
        <v>560</v>
      </c>
      <c r="I61" s="258" t="s">
        <v>654</v>
      </c>
      <c r="J61" s="256" t="s">
        <v>505</v>
      </c>
      <c r="K61" s="256" t="s">
        <v>506</v>
      </c>
      <c r="L61" s="259" t="s">
        <v>508</v>
      </c>
      <c r="M61" s="256" t="s">
        <v>507</v>
      </c>
      <c r="N61" s="256" t="s">
        <v>37</v>
      </c>
      <c r="O61" s="256" t="s">
        <v>36</v>
      </c>
      <c r="P61" s="256">
        <v>3</v>
      </c>
      <c r="Q61" s="256">
        <v>80</v>
      </c>
      <c r="R61" s="260">
        <v>0.5</v>
      </c>
      <c r="S61" s="256">
        <v>0</v>
      </c>
      <c r="T61" s="260">
        <v>0.5</v>
      </c>
      <c r="U61" s="256" t="s">
        <v>164</v>
      </c>
      <c r="V61" s="256" t="s">
        <v>166</v>
      </c>
      <c r="W61" s="256">
        <v>14</v>
      </c>
      <c r="X61" s="256" t="s">
        <v>639</v>
      </c>
      <c r="Y61" s="256" t="s">
        <v>600</v>
      </c>
      <c r="Z61" s="187" t="s">
        <v>635</v>
      </c>
      <c r="AA61" s="188"/>
    </row>
    <row r="62" spans="1:27" ht="12.75">
      <c r="A62" s="162">
        <v>61</v>
      </c>
      <c r="B62" s="158" t="s">
        <v>504</v>
      </c>
      <c r="C62" s="256" t="s">
        <v>122</v>
      </c>
      <c r="D62" s="256" t="s">
        <v>646</v>
      </c>
      <c r="E62" s="256" t="s">
        <v>427</v>
      </c>
      <c r="F62" s="256" t="s">
        <v>451</v>
      </c>
      <c r="G62" s="256" t="s">
        <v>452</v>
      </c>
      <c r="H62" s="257" t="s">
        <v>561</v>
      </c>
      <c r="I62" s="258" t="s">
        <v>654</v>
      </c>
      <c r="J62" s="256" t="s">
        <v>505</v>
      </c>
      <c r="K62" s="256" t="s">
        <v>506</v>
      </c>
      <c r="L62" s="259" t="s">
        <v>508</v>
      </c>
      <c r="M62" s="256" t="s">
        <v>507</v>
      </c>
      <c r="N62" s="256" t="s">
        <v>119</v>
      </c>
      <c r="O62" s="256" t="s">
        <v>19</v>
      </c>
      <c r="P62" s="256">
        <v>3</v>
      </c>
      <c r="Q62" s="256">
        <v>80</v>
      </c>
      <c r="R62" s="256">
        <v>1.788</v>
      </c>
      <c r="S62" s="256">
        <v>7.458</v>
      </c>
      <c r="T62" s="256">
        <v>9.246</v>
      </c>
      <c r="U62" s="256" t="s">
        <v>164</v>
      </c>
      <c r="V62" s="256" t="s">
        <v>166</v>
      </c>
      <c r="W62" s="256">
        <v>14</v>
      </c>
      <c r="X62" s="256" t="s">
        <v>639</v>
      </c>
      <c r="Y62" s="256" t="s">
        <v>600</v>
      </c>
      <c r="Z62" s="187" t="s">
        <v>635</v>
      </c>
      <c r="AA62" s="188"/>
    </row>
    <row r="63" spans="1:27" ht="12.75">
      <c r="A63" s="162">
        <v>62</v>
      </c>
      <c r="B63" s="158" t="s">
        <v>504</v>
      </c>
      <c r="C63" s="256" t="s">
        <v>122</v>
      </c>
      <c r="D63" s="256" t="s">
        <v>646</v>
      </c>
      <c r="E63" s="256" t="s">
        <v>428</v>
      </c>
      <c r="F63" s="256" t="s">
        <v>451</v>
      </c>
      <c r="G63" s="256" t="s">
        <v>452</v>
      </c>
      <c r="H63" s="257" t="s">
        <v>562</v>
      </c>
      <c r="I63" s="258" t="s">
        <v>654</v>
      </c>
      <c r="J63" s="256" t="s">
        <v>505</v>
      </c>
      <c r="K63" s="256" t="s">
        <v>506</v>
      </c>
      <c r="L63" s="259" t="s">
        <v>508</v>
      </c>
      <c r="M63" s="256" t="s">
        <v>507</v>
      </c>
      <c r="N63" s="256" t="s">
        <v>124</v>
      </c>
      <c r="O63" s="256" t="s">
        <v>82</v>
      </c>
      <c r="P63" s="256">
        <v>1</v>
      </c>
      <c r="Q63" s="256">
        <v>25</v>
      </c>
      <c r="R63" s="256">
        <v>0.524</v>
      </c>
      <c r="S63" s="256">
        <v>0</v>
      </c>
      <c r="T63" s="256">
        <v>0.524</v>
      </c>
      <c r="U63" s="256" t="s">
        <v>60</v>
      </c>
      <c r="V63" s="256" t="s">
        <v>38</v>
      </c>
      <c r="W63" s="256">
        <v>14</v>
      </c>
      <c r="X63" s="256" t="s">
        <v>639</v>
      </c>
      <c r="Y63" s="256" t="s">
        <v>600</v>
      </c>
      <c r="Z63" s="187" t="s">
        <v>635</v>
      </c>
      <c r="AA63" s="188"/>
    </row>
    <row r="64" spans="1:27" ht="12.75">
      <c r="A64" s="162">
        <v>63</v>
      </c>
      <c r="B64" s="158" t="s">
        <v>504</v>
      </c>
      <c r="C64" s="256" t="s">
        <v>122</v>
      </c>
      <c r="D64" s="256" t="s">
        <v>646</v>
      </c>
      <c r="E64" s="256" t="s">
        <v>429</v>
      </c>
      <c r="F64" s="256" t="s">
        <v>451</v>
      </c>
      <c r="G64" s="256" t="s">
        <v>452</v>
      </c>
      <c r="H64" s="257" t="s">
        <v>563</v>
      </c>
      <c r="I64" s="258" t="s">
        <v>654</v>
      </c>
      <c r="J64" s="256" t="s">
        <v>505</v>
      </c>
      <c r="K64" s="256" t="s">
        <v>506</v>
      </c>
      <c r="L64" s="259" t="s">
        <v>508</v>
      </c>
      <c r="M64" s="256" t="s">
        <v>507</v>
      </c>
      <c r="N64" s="256" t="s">
        <v>103</v>
      </c>
      <c r="O64" s="256" t="s">
        <v>82</v>
      </c>
      <c r="P64" s="256">
        <v>3</v>
      </c>
      <c r="Q64" s="256">
        <v>20</v>
      </c>
      <c r="R64" s="256">
        <v>0.023</v>
      </c>
      <c r="S64" s="256">
        <v>0</v>
      </c>
      <c r="T64" s="256">
        <v>0.023</v>
      </c>
      <c r="U64" s="256" t="s">
        <v>60</v>
      </c>
      <c r="V64" s="256" t="s">
        <v>38</v>
      </c>
      <c r="W64" s="256">
        <v>14</v>
      </c>
      <c r="X64" s="256" t="s">
        <v>639</v>
      </c>
      <c r="Y64" s="256" t="s">
        <v>600</v>
      </c>
      <c r="Z64" s="187" t="s">
        <v>635</v>
      </c>
      <c r="AA64" s="188"/>
    </row>
    <row r="65" spans="1:27" ht="12.75">
      <c r="A65" s="162">
        <v>64</v>
      </c>
      <c r="B65" s="158" t="s">
        <v>504</v>
      </c>
      <c r="C65" s="256" t="s">
        <v>122</v>
      </c>
      <c r="D65" s="256" t="s">
        <v>646</v>
      </c>
      <c r="E65" s="256" t="s">
        <v>429</v>
      </c>
      <c r="F65" s="256" t="s">
        <v>451</v>
      </c>
      <c r="G65" s="256" t="s">
        <v>452</v>
      </c>
      <c r="H65" s="257" t="s">
        <v>564</v>
      </c>
      <c r="I65" s="258" t="s">
        <v>654</v>
      </c>
      <c r="J65" s="258" t="s">
        <v>505</v>
      </c>
      <c r="K65" s="256" t="s">
        <v>506</v>
      </c>
      <c r="L65" s="259" t="s">
        <v>508</v>
      </c>
      <c r="M65" s="256" t="s">
        <v>507</v>
      </c>
      <c r="N65" s="256" t="s">
        <v>156</v>
      </c>
      <c r="O65" s="256" t="s">
        <v>82</v>
      </c>
      <c r="P65" s="256">
        <v>3</v>
      </c>
      <c r="Q65" s="256">
        <v>10</v>
      </c>
      <c r="R65" s="256">
        <v>0.027</v>
      </c>
      <c r="S65" s="256">
        <v>0</v>
      </c>
      <c r="T65" s="256">
        <v>0.027</v>
      </c>
      <c r="U65" s="256" t="s">
        <v>60</v>
      </c>
      <c r="V65" s="256" t="s">
        <v>38</v>
      </c>
      <c r="W65" s="256">
        <v>14</v>
      </c>
      <c r="X65" s="256" t="s">
        <v>639</v>
      </c>
      <c r="Y65" s="256" t="s">
        <v>600</v>
      </c>
      <c r="Z65" s="187" t="s">
        <v>635</v>
      </c>
      <c r="AA65" s="188"/>
    </row>
    <row r="66" spans="1:27" ht="12.75">
      <c r="A66" s="162">
        <v>65</v>
      </c>
      <c r="B66" s="158" t="s">
        <v>504</v>
      </c>
      <c r="C66" s="256" t="s">
        <v>122</v>
      </c>
      <c r="D66" s="256" t="s">
        <v>646</v>
      </c>
      <c r="E66" s="256" t="s">
        <v>430</v>
      </c>
      <c r="F66" s="256" t="s">
        <v>451</v>
      </c>
      <c r="G66" s="256" t="s">
        <v>452</v>
      </c>
      <c r="H66" s="257" t="s">
        <v>565</v>
      </c>
      <c r="I66" s="258" t="s">
        <v>654</v>
      </c>
      <c r="J66" s="256" t="s">
        <v>505</v>
      </c>
      <c r="K66" s="256" t="s">
        <v>506</v>
      </c>
      <c r="L66" s="259" t="s">
        <v>508</v>
      </c>
      <c r="M66" s="256" t="s">
        <v>507</v>
      </c>
      <c r="N66" s="256" t="s">
        <v>151</v>
      </c>
      <c r="O66" s="256" t="s">
        <v>39</v>
      </c>
      <c r="P66" s="256">
        <v>3</v>
      </c>
      <c r="Q66" s="256">
        <v>40</v>
      </c>
      <c r="R66" s="256">
        <v>2.161</v>
      </c>
      <c r="S66" s="256">
        <v>1.125</v>
      </c>
      <c r="T66" s="256">
        <v>3.286</v>
      </c>
      <c r="U66" s="256" t="s">
        <v>164</v>
      </c>
      <c r="V66" s="256" t="s">
        <v>166</v>
      </c>
      <c r="W66" s="256">
        <v>14</v>
      </c>
      <c r="X66" s="256" t="s">
        <v>639</v>
      </c>
      <c r="Y66" s="256" t="s">
        <v>600</v>
      </c>
      <c r="Z66" s="187" t="s">
        <v>635</v>
      </c>
      <c r="AA66" s="188"/>
    </row>
    <row r="67" spans="1:27" ht="12.75">
      <c r="A67" s="162">
        <v>66</v>
      </c>
      <c r="B67" s="158" t="s">
        <v>504</v>
      </c>
      <c r="C67" s="256" t="s">
        <v>122</v>
      </c>
      <c r="D67" s="256" t="s">
        <v>646</v>
      </c>
      <c r="E67" s="256" t="s">
        <v>431</v>
      </c>
      <c r="F67" s="256" t="s">
        <v>451</v>
      </c>
      <c r="G67" s="256" t="s">
        <v>452</v>
      </c>
      <c r="H67" s="257" t="s">
        <v>566</v>
      </c>
      <c r="I67" s="258" t="s">
        <v>654</v>
      </c>
      <c r="J67" s="256" t="s">
        <v>505</v>
      </c>
      <c r="K67" s="256" t="s">
        <v>506</v>
      </c>
      <c r="L67" s="259" t="s">
        <v>508</v>
      </c>
      <c r="M67" s="256" t="s">
        <v>507</v>
      </c>
      <c r="N67" s="256" t="s">
        <v>27</v>
      </c>
      <c r="O67" s="256" t="s">
        <v>82</v>
      </c>
      <c r="P67" s="256">
        <v>3</v>
      </c>
      <c r="Q67" s="256">
        <v>80</v>
      </c>
      <c r="R67" s="256">
        <v>2.095</v>
      </c>
      <c r="S67" s="256">
        <v>0</v>
      </c>
      <c r="T67" s="256">
        <v>2.095</v>
      </c>
      <c r="U67" s="256" t="s">
        <v>164</v>
      </c>
      <c r="V67" s="256" t="s">
        <v>166</v>
      </c>
      <c r="W67" s="256">
        <v>14</v>
      </c>
      <c r="X67" s="256" t="s">
        <v>639</v>
      </c>
      <c r="Y67" s="256" t="s">
        <v>600</v>
      </c>
      <c r="Z67" s="187" t="s">
        <v>635</v>
      </c>
      <c r="AA67" s="188"/>
    </row>
    <row r="68" spans="1:27" ht="12.75">
      <c r="A68" s="162">
        <v>67</v>
      </c>
      <c r="B68" s="158" t="s">
        <v>504</v>
      </c>
      <c r="C68" s="256" t="s">
        <v>122</v>
      </c>
      <c r="D68" s="256" t="s">
        <v>646</v>
      </c>
      <c r="E68" s="256" t="s">
        <v>425</v>
      </c>
      <c r="F68" s="256" t="s">
        <v>451</v>
      </c>
      <c r="G68" s="256" t="s">
        <v>452</v>
      </c>
      <c r="H68" s="257" t="s">
        <v>560</v>
      </c>
      <c r="I68" s="258" t="s">
        <v>654</v>
      </c>
      <c r="J68" s="256" t="s">
        <v>505</v>
      </c>
      <c r="K68" s="256" t="s">
        <v>506</v>
      </c>
      <c r="L68" s="259" t="s">
        <v>508</v>
      </c>
      <c r="M68" s="256" t="s">
        <v>507</v>
      </c>
      <c r="N68" s="256" t="s">
        <v>28</v>
      </c>
      <c r="O68" s="256" t="s">
        <v>29</v>
      </c>
      <c r="P68" s="256">
        <v>3</v>
      </c>
      <c r="Q68" s="256">
        <v>63</v>
      </c>
      <c r="R68" s="256">
        <v>5.452</v>
      </c>
      <c r="S68" s="256">
        <v>0</v>
      </c>
      <c r="T68" s="256">
        <v>5.452</v>
      </c>
      <c r="U68" s="256" t="s">
        <v>164</v>
      </c>
      <c r="V68" s="256" t="s">
        <v>166</v>
      </c>
      <c r="W68" s="256">
        <v>14</v>
      </c>
      <c r="X68" s="256" t="s">
        <v>639</v>
      </c>
      <c r="Y68" s="256" t="s">
        <v>600</v>
      </c>
      <c r="Z68" s="187" t="s">
        <v>635</v>
      </c>
      <c r="AA68" s="188"/>
    </row>
    <row r="69" spans="1:27" ht="12.75">
      <c r="A69" s="162">
        <v>68</v>
      </c>
      <c r="B69" s="158" t="s">
        <v>504</v>
      </c>
      <c r="C69" s="256" t="s">
        <v>122</v>
      </c>
      <c r="D69" s="256" t="s">
        <v>646</v>
      </c>
      <c r="E69" s="256" t="s">
        <v>432</v>
      </c>
      <c r="F69" s="256" t="s">
        <v>451</v>
      </c>
      <c r="G69" s="256" t="s">
        <v>452</v>
      </c>
      <c r="H69" s="257" t="s">
        <v>567</v>
      </c>
      <c r="I69" s="258" t="s">
        <v>654</v>
      </c>
      <c r="J69" s="256" t="s">
        <v>505</v>
      </c>
      <c r="K69" s="256" t="s">
        <v>506</v>
      </c>
      <c r="L69" s="259" t="s">
        <v>508</v>
      </c>
      <c r="M69" s="256" t="s">
        <v>507</v>
      </c>
      <c r="N69" s="256" t="s">
        <v>363</v>
      </c>
      <c r="O69" s="256" t="s">
        <v>36</v>
      </c>
      <c r="P69" s="256">
        <v>1</v>
      </c>
      <c r="Q69" s="256">
        <v>6</v>
      </c>
      <c r="R69" s="256">
        <v>0.8</v>
      </c>
      <c r="S69" s="256">
        <v>0</v>
      </c>
      <c r="T69" s="256">
        <v>0.8</v>
      </c>
      <c r="U69" s="256" t="s">
        <v>60</v>
      </c>
      <c r="V69" s="256" t="s">
        <v>38</v>
      </c>
      <c r="W69" s="256">
        <v>14</v>
      </c>
      <c r="X69" s="256" t="s">
        <v>639</v>
      </c>
      <c r="Y69" s="256" t="s">
        <v>600</v>
      </c>
      <c r="Z69" s="187" t="s">
        <v>635</v>
      </c>
      <c r="AA69" s="188"/>
    </row>
    <row r="70" spans="1:27" ht="12.75">
      <c r="A70" s="162">
        <v>69</v>
      </c>
      <c r="B70" s="158" t="s">
        <v>504</v>
      </c>
      <c r="C70" s="256" t="s">
        <v>122</v>
      </c>
      <c r="D70" s="256" t="s">
        <v>646</v>
      </c>
      <c r="E70" s="256" t="s">
        <v>490</v>
      </c>
      <c r="F70" s="256" t="s">
        <v>451</v>
      </c>
      <c r="G70" s="256" t="s">
        <v>452</v>
      </c>
      <c r="H70" s="257" t="s">
        <v>568</v>
      </c>
      <c r="I70" s="258" t="s">
        <v>654</v>
      </c>
      <c r="J70" s="256" t="s">
        <v>505</v>
      </c>
      <c r="K70" s="256" t="s">
        <v>506</v>
      </c>
      <c r="L70" s="259" t="s">
        <v>508</v>
      </c>
      <c r="M70" s="256" t="s">
        <v>507</v>
      </c>
      <c r="N70" s="256" t="s">
        <v>364</v>
      </c>
      <c r="O70" s="256" t="s">
        <v>30</v>
      </c>
      <c r="P70" s="256">
        <v>3</v>
      </c>
      <c r="Q70" s="256">
        <v>25</v>
      </c>
      <c r="R70" s="256">
        <v>0.923</v>
      </c>
      <c r="S70" s="256">
        <v>8.049</v>
      </c>
      <c r="T70" s="256">
        <v>8.972</v>
      </c>
      <c r="U70" s="256" t="s">
        <v>60</v>
      </c>
      <c r="V70" s="256" t="s">
        <v>38</v>
      </c>
      <c r="W70" s="256">
        <v>14</v>
      </c>
      <c r="X70" s="256" t="s">
        <v>639</v>
      </c>
      <c r="Y70" s="256" t="s">
        <v>600</v>
      </c>
      <c r="Z70" s="187" t="s">
        <v>635</v>
      </c>
      <c r="AA70" s="188"/>
    </row>
    <row r="71" spans="1:27" ht="12.75">
      <c r="A71" s="162">
        <v>70</v>
      </c>
      <c r="B71" s="158" t="s">
        <v>504</v>
      </c>
      <c r="C71" s="256" t="s">
        <v>122</v>
      </c>
      <c r="D71" s="256" t="s">
        <v>646</v>
      </c>
      <c r="E71" s="256" t="s">
        <v>494</v>
      </c>
      <c r="F71" s="256" t="s">
        <v>451</v>
      </c>
      <c r="G71" s="256" t="s">
        <v>452</v>
      </c>
      <c r="H71" s="257" t="s">
        <v>559</v>
      </c>
      <c r="I71" s="258" t="s">
        <v>654</v>
      </c>
      <c r="J71" s="256" t="s">
        <v>505</v>
      </c>
      <c r="K71" s="256" t="s">
        <v>506</v>
      </c>
      <c r="L71" s="259" t="s">
        <v>508</v>
      </c>
      <c r="M71" s="258" t="s">
        <v>507</v>
      </c>
      <c r="N71" s="256" t="s">
        <v>65</v>
      </c>
      <c r="O71" s="256" t="s">
        <v>36</v>
      </c>
      <c r="P71" s="256">
        <v>3</v>
      </c>
      <c r="Q71" s="256">
        <v>25</v>
      </c>
      <c r="R71" s="256">
        <v>0.918</v>
      </c>
      <c r="S71" s="256">
        <v>0</v>
      </c>
      <c r="T71" s="256">
        <v>0.918</v>
      </c>
      <c r="U71" s="256" t="s">
        <v>60</v>
      </c>
      <c r="V71" s="256" t="s">
        <v>38</v>
      </c>
      <c r="W71" s="256">
        <v>14</v>
      </c>
      <c r="X71" s="256" t="s">
        <v>639</v>
      </c>
      <c r="Y71" s="256" t="s">
        <v>600</v>
      </c>
      <c r="Z71" s="187" t="s">
        <v>634</v>
      </c>
      <c r="AA71" s="188"/>
    </row>
    <row r="72" spans="1:27" ht="12.75">
      <c r="A72" s="162">
        <v>71</v>
      </c>
      <c r="B72" s="158" t="s">
        <v>504</v>
      </c>
      <c r="C72" s="256" t="s">
        <v>122</v>
      </c>
      <c r="D72" s="256" t="s">
        <v>646</v>
      </c>
      <c r="E72" s="256" t="s">
        <v>640</v>
      </c>
      <c r="F72" s="256" t="s">
        <v>451</v>
      </c>
      <c r="G72" s="256" t="s">
        <v>452</v>
      </c>
      <c r="H72" s="257" t="s">
        <v>637</v>
      </c>
      <c r="I72" s="258" t="s">
        <v>654</v>
      </c>
      <c r="J72" s="256" t="s">
        <v>505</v>
      </c>
      <c r="K72" s="256" t="s">
        <v>506</v>
      </c>
      <c r="L72" s="259" t="s">
        <v>508</v>
      </c>
      <c r="M72" s="258" t="s">
        <v>507</v>
      </c>
      <c r="N72" s="261" t="s">
        <v>644</v>
      </c>
      <c r="O72" s="256" t="s">
        <v>641</v>
      </c>
      <c r="P72" s="256">
        <v>3</v>
      </c>
      <c r="Q72" s="256">
        <v>63</v>
      </c>
      <c r="R72" s="256">
        <v>15</v>
      </c>
      <c r="S72" s="256">
        <v>0</v>
      </c>
      <c r="T72" s="256">
        <v>15</v>
      </c>
      <c r="U72" s="256" t="s">
        <v>60</v>
      </c>
      <c r="V72" s="256" t="s">
        <v>38</v>
      </c>
      <c r="W72" s="256">
        <v>14</v>
      </c>
      <c r="X72" s="256" t="s">
        <v>639</v>
      </c>
      <c r="Y72" s="256" t="s">
        <v>600</v>
      </c>
      <c r="Z72" s="187" t="s">
        <v>638</v>
      </c>
      <c r="AA72" s="188"/>
    </row>
    <row r="73" spans="1:27" ht="12.75">
      <c r="A73" s="162">
        <v>72</v>
      </c>
      <c r="B73" s="158" t="s">
        <v>504</v>
      </c>
      <c r="C73" s="256" t="s">
        <v>122</v>
      </c>
      <c r="D73" s="256" t="s">
        <v>646</v>
      </c>
      <c r="E73" s="256" t="s">
        <v>677</v>
      </c>
      <c r="F73" s="256" t="s">
        <v>451</v>
      </c>
      <c r="G73" s="256" t="s">
        <v>452</v>
      </c>
      <c r="H73" s="257" t="s">
        <v>678</v>
      </c>
      <c r="I73" s="258" t="s">
        <v>654</v>
      </c>
      <c r="J73" s="256" t="s">
        <v>505</v>
      </c>
      <c r="K73" s="256" t="s">
        <v>506</v>
      </c>
      <c r="L73" s="259" t="s">
        <v>508</v>
      </c>
      <c r="M73" s="256" t="s">
        <v>507</v>
      </c>
      <c r="N73" s="256" t="s">
        <v>679</v>
      </c>
      <c r="O73" s="258" t="s">
        <v>174</v>
      </c>
      <c r="P73" s="256">
        <v>3</v>
      </c>
      <c r="Q73" s="256">
        <v>25</v>
      </c>
      <c r="R73" s="260">
        <v>5.3</v>
      </c>
      <c r="S73" s="260">
        <v>0</v>
      </c>
      <c r="T73" s="260">
        <v>5.3</v>
      </c>
      <c r="U73" s="258" t="s">
        <v>164</v>
      </c>
      <c r="V73" s="258" t="s">
        <v>166</v>
      </c>
      <c r="W73" s="256">
        <v>14</v>
      </c>
      <c r="X73" s="256" t="s">
        <v>639</v>
      </c>
      <c r="Y73" s="256" t="s">
        <v>600</v>
      </c>
      <c r="Z73" s="187" t="s">
        <v>635</v>
      </c>
      <c r="AA73" s="188"/>
    </row>
    <row r="74" spans="1:27" ht="12.75">
      <c r="A74" s="162">
        <v>73</v>
      </c>
      <c r="B74" s="158" t="s">
        <v>504</v>
      </c>
      <c r="C74" s="256" t="s">
        <v>122</v>
      </c>
      <c r="D74" s="256" t="s">
        <v>646</v>
      </c>
      <c r="E74" s="258" t="s">
        <v>680</v>
      </c>
      <c r="F74" s="256" t="s">
        <v>451</v>
      </c>
      <c r="G74" s="256" t="s">
        <v>452</v>
      </c>
      <c r="H74" s="257" t="s">
        <v>681</v>
      </c>
      <c r="I74" s="258" t="s">
        <v>654</v>
      </c>
      <c r="J74" s="256" t="s">
        <v>505</v>
      </c>
      <c r="K74" s="256" t="s">
        <v>506</v>
      </c>
      <c r="L74" s="259" t="s">
        <v>508</v>
      </c>
      <c r="M74" s="256" t="s">
        <v>507</v>
      </c>
      <c r="N74" s="258" t="s">
        <v>682</v>
      </c>
      <c r="O74" s="258" t="s">
        <v>641</v>
      </c>
      <c r="P74" s="256">
        <v>1</v>
      </c>
      <c r="Q74" s="256">
        <v>10</v>
      </c>
      <c r="R74" s="260">
        <v>0.35</v>
      </c>
      <c r="S74" s="260">
        <v>0</v>
      </c>
      <c r="T74" s="260">
        <v>0.35</v>
      </c>
      <c r="U74" s="256" t="s">
        <v>60</v>
      </c>
      <c r="V74" s="256" t="s">
        <v>38</v>
      </c>
      <c r="W74" s="256">
        <v>14</v>
      </c>
      <c r="X74" s="256" t="s">
        <v>639</v>
      </c>
      <c r="Y74" s="256" t="s">
        <v>600</v>
      </c>
      <c r="Z74" s="187" t="s">
        <v>635</v>
      </c>
      <c r="AA74" s="188"/>
    </row>
    <row r="75" spans="1:27" ht="12.75">
      <c r="A75" s="162">
        <v>74</v>
      </c>
      <c r="B75" s="158" t="s">
        <v>504</v>
      </c>
      <c r="C75" s="256" t="s">
        <v>122</v>
      </c>
      <c r="D75" s="256" t="s">
        <v>646</v>
      </c>
      <c r="E75" s="258" t="s">
        <v>683</v>
      </c>
      <c r="F75" s="256" t="s">
        <v>451</v>
      </c>
      <c r="G75" s="256" t="s">
        <v>452</v>
      </c>
      <c r="H75" s="257" t="s">
        <v>684</v>
      </c>
      <c r="I75" s="258" t="s">
        <v>654</v>
      </c>
      <c r="J75" s="256" t="s">
        <v>505</v>
      </c>
      <c r="K75" s="256" t="s">
        <v>506</v>
      </c>
      <c r="L75" s="259" t="s">
        <v>508</v>
      </c>
      <c r="M75" s="256" t="s">
        <v>507</v>
      </c>
      <c r="N75" s="258" t="s">
        <v>685</v>
      </c>
      <c r="O75" s="258" t="s">
        <v>168</v>
      </c>
      <c r="P75" s="256">
        <v>3</v>
      </c>
      <c r="Q75" s="256">
        <v>125</v>
      </c>
      <c r="R75" s="260">
        <v>6.1</v>
      </c>
      <c r="S75" s="260">
        <v>6.1</v>
      </c>
      <c r="T75" s="260">
        <v>12.2</v>
      </c>
      <c r="U75" s="256" t="s">
        <v>60</v>
      </c>
      <c r="V75" s="256" t="s">
        <v>38</v>
      </c>
      <c r="W75" s="256">
        <v>14</v>
      </c>
      <c r="X75" s="256" t="s">
        <v>639</v>
      </c>
      <c r="Y75" s="256" t="s">
        <v>600</v>
      </c>
      <c r="Z75" s="187" t="s">
        <v>635</v>
      </c>
      <c r="AA75" s="188"/>
    </row>
    <row r="76" spans="1:27" ht="12.75">
      <c r="A76" s="162">
        <v>75</v>
      </c>
      <c r="B76" s="158" t="s">
        <v>504</v>
      </c>
      <c r="C76" s="162" t="s">
        <v>122</v>
      </c>
      <c r="D76" s="164" t="s">
        <v>646</v>
      </c>
      <c r="E76" s="162" t="s">
        <v>180</v>
      </c>
      <c r="F76" s="162" t="s">
        <v>451</v>
      </c>
      <c r="G76" s="162" t="s">
        <v>452</v>
      </c>
      <c r="H76" s="174" t="s">
        <v>570</v>
      </c>
      <c r="I76" s="173" t="s">
        <v>654</v>
      </c>
      <c r="J76" s="162" t="s">
        <v>505</v>
      </c>
      <c r="K76" s="162" t="s">
        <v>506</v>
      </c>
      <c r="L76" s="163" t="s">
        <v>508</v>
      </c>
      <c r="M76" s="162" t="s">
        <v>507</v>
      </c>
      <c r="N76" s="166" t="s">
        <v>181</v>
      </c>
      <c r="O76" s="162" t="s">
        <v>176</v>
      </c>
      <c r="P76" s="162">
        <v>3</v>
      </c>
      <c r="Q76" s="162">
        <v>20</v>
      </c>
      <c r="R76" s="162">
        <v>16.025</v>
      </c>
      <c r="S76" s="162">
        <v>0</v>
      </c>
      <c r="T76" s="162">
        <v>16.025</v>
      </c>
      <c r="U76" s="162" t="s">
        <v>60</v>
      </c>
      <c r="V76" s="166" t="s">
        <v>38</v>
      </c>
      <c r="W76" s="162">
        <v>14</v>
      </c>
      <c r="X76" s="162" t="s">
        <v>474</v>
      </c>
      <c r="Y76" s="162" t="s">
        <v>600</v>
      </c>
      <c r="Z76" s="187" t="s">
        <v>635</v>
      </c>
      <c r="AA76" s="188"/>
    </row>
    <row r="77" spans="1:27" ht="12.75">
      <c r="A77" s="162">
        <v>76</v>
      </c>
      <c r="B77" s="158" t="s">
        <v>504</v>
      </c>
      <c r="C77" s="162" t="s">
        <v>122</v>
      </c>
      <c r="D77" s="164" t="s">
        <v>646</v>
      </c>
      <c r="E77" s="166" t="s">
        <v>484</v>
      </c>
      <c r="F77" s="162" t="s">
        <v>451</v>
      </c>
      <c r="G77" s="162" t="s">
        <v>452</v>
      </c>
      <c r="H77" s="174" t="s">
        <v>570</v>
      </c>
      <c r="I77" s="173" t="s">
        <v>654</v>
      </c>
      <c r="J77" s="162" t="s">
        <v>505</v>
      </c>
      <c r="K77" s="162" t="s">
        <v>506</v>
      </c>
      <c r="L77" s="163" t="s">
        <v>508</v>
      </c>
      <c r="M77" s="162" t="s">
        <v>507</v>
      </c>
      <c r="N77" s="166" t="s">
        <v>183</v>
      </c>
      <c r="O77" s="162" t="s">
        <v>176</v>
      </c>
      <c r="P77" s="162">
        <v>3</v>
      </c>
      <c r="Q77" s="162">
        <v>16</v>
      </c>
      <c r="R77" s="162">
        <v>5.823</v>
      </c>
      <c r="S77" s="162">
        <v>0</v>
      </c>
      <c r="T77" s="162">
        <v>5.823</v>
      </c>
      <c r="U77" s="162" t="s">
        <v>60</v>
      </c>
      <c r="V77" s="166" t="s">
        <v>38</v>
      </c>
      <c r="W77" s="162">
        <v>14</v>
      </c>
      <c r="X77" s="162" t="s">
        <v>474</v>
      </c>
      <c r="Y77" s="162" t="s">
        <v>600</v>
      </c>
      <c r="Z77" s="187" t="s">
        <v>635</v>
      </c>
      <c r="AA77" s="188"/>
    </row>
    <row r="78" spans="1:27" ht="12.75">
      <c r="A78" s="162">
        <v>77</v>
      </c>
      <c r="B78" s="158" t="s">
        <v>504</v>
      </c>
      <c r="C78" s="162" t="s">
        <v>122</v>
      </c>
      <c r="D78" s="164" t="s">
        <v>646</v>
      </c>
      <c r="E78" s="162" t="s">
        <v>691</v>
      </c>
      <c r="F78" s="162" t="s">
        <v>451</v>
      </c>
      <c r="G78" s="162" t="s">
        <v>452</v>
      </c>
      <c r="H78" s="174" t="s">
        <v>570</v>
      </c>
      <c r="I78" s="173" t="s">
        <v>654</v>
      </c>
      <c r="J78" s="162" t="s">
        <v>505</v>
      </c>
      <c r="K78" s="162" t="s">
        <v>506</v>
      </c>
      <c r="L78" s="163" t="s">
        <v>508</v>
      </c>
      <c r="M78" s="162" t="s">
        <v>507</v>
      </c>
      <c r="N78" s="166" t="s">
        <v>185</v>
      </c>
      <c r="O78" s="162" t="s">
        <v>176</v>
      </c>
      <c r="P78" s="162">
        <v>3</v>
      </c>
      <c r="Q78" s="162">
        <v>20</v>
      </c>
      <c r="R78" s="162">
        <v>31.31</v>
      </c>
      <c r="S78" s="162">
        <v>0</v>
      </c>
      <c r="T78" s="162">
        <v>31.31</v>
      </c>
      <c r="U78" s="162" t="s">
        <v>60</v>
      </c>
      <c r="V78" s="166" t="s">
        <v>38</v>
      </c>
      <c r="W78" s="162">
        <v>14</v>
      </c>
      <c r="X78" s="162" t="s">
        <v>474</v>
      </c>
      <c r="Y78" s="162" t="s">
        <v>600</v>
      </c>
      <c r="Z78" s="187" t="s">
        <v>635</v>
      </c>
      <c r="AA78" s="188"/>
    </row>
    <row r="79" spans="1:27" ht="12.75">
      <c r="A79" s="162">
        <v>78</v>
      </c>
      <c r="B79" s="158" t="s">
        <v>504</v>
      </c>
      <c r="C79" s="162" t="s">
        <v>122</v>
      </c>
      <c r="D79" s="164" t="s">
        <v>646</v>
      </c>
      <c r="E79" s="162" t="s">
        <v>692</v>
      </c>
      <c r="F79" s="162" t="s">
        <v>451</v>
      </c>
      <c r="G79" s="162" t="s">
        <v>452</v>
      </c>
      <c r="H79" s="174" t="s">
        <v>570</v>
      </c>
      <c r="I79" s="173" t="s">
        <v>654</v>
      </c>
      <c r="J79" s="162" t="s">
        <v>505</v>
      </c>
      <c r="K79" s="162" t="s">
        <v>506</v>
      </c>
      <c r="L79" s="163" t="s">
        <v>508</v>
      </c>
      <c r="M79" s="162" t="s">
        <v>507</v>
      </c>
      <c r="N79" s="166" t="s">
        <v>187</v>
      </c>
      <c r="O79" s="162" t="s">
        <v>176</v>
      </c>
      <c r="P79" s="162">
        <v>3</v>
      </c>
      <c r="Q79" s="162">
        <v>16</v>
      </c>
      <c r="R79" s="162">
        <v>17.379</v>
      </c>
      <c r="S79" s="162">
        <v>0</v>
      </c>
      <c r="T79" s="162">
        <v>17.379</v>
      </c>
      <c r="U79" s="162" t="s">
        <v>60</v>
      </c>
      <c r="V79" s="166" t="s">
        <v>38</v>
      </c>
      <c r="W79" s="162">
        <v>14</v>
      </c>
      <c r="X79" s="162" t="s">
        <v>474</v>
      </c>
      <c r="Y79" s="162" t="s">
        <v>600</v>
      </c>
      <c r="Z79" s="187" t="s">
        <v>635</v>
      </c>
      <c r="AA79" s="188"/>
    </row>
    <row r="80" spans="1:27" ht="12.75">
      <c r="A80" s="162">
        <v>79</v>
      </c>
      <c r="B80" s="158" t="s">
        <v>504</v>
      </c>
      <c r="C80" s="162" t="s">
        <v>122</v>
      </c>
      <c r="D80" s="164" t="s">
        <v>646</v>
      </c>
      <c r="E80" s="162" t="s">
        <v>188</v>
      </c>
      <c r="F80" s="162" t="s">
        <v>451</v>
      </c>
      <c r="G80" s="162" t="s">
        <v>452</v>
      </c>
      <c r="H80" s="174" t="s">
        <v>570</v>
      </c>
      <c r="I80" s="173" t="s">
        <v>654</v>
      </c>
      <c r="J80" s="162" t="s">
        <v>505</v>
      </c>
      <c r="K80" s="162" t="s">
        <v>506</v>
      </c>
      <c r="L80" s="163" t="s">
        <v>508</v>
      </c>
      <c r="M80" s="162" t="s">
        <v>507</v>
      </c>
      <c r="N80" s="166" t="s">
        <v>189</v>
      </c>
      <c r="O80" s="162" t="s">
        <v>176</v>
      </c>
      <c r="P80" s="162">
        <v>3</v>
      </c>
      <c r="Q80" s="162">
        <v>25</v>
      </c>
      <c r="R80" s="162">
        <v>10.597</v>
      </c>
      <c r="S80" s="162">
        <v>0</v>
      </c>
      <c r="T80" s="162">
        <v>10.597</v>
      </c>
      <c r="U80" s="162" t="s">
        <v>60</v>
      </c>
      <c r="V80" s="166" t="s">
        <v>38</v>
      </c>
      <c r="W80" s="162">
        <v>14</v>
      </c>
      <c r="X80" s="162" t="s">
        <v>474</v>
      </c>
      <c r="Y80" s="162" t="s">
        <v>600</v>
      </c>
      <c r="Z80" s="187" t="s">
        <v>635</v>
      </c>
      <c r="AA80" s="188"/>
    </row>
    <row r="81" spans="1:27" ht="12.75">
      <c r="A81" s="162">
        <v>80</v>
      </c>
      <c r="B81" s="158" t="s">
        <v>504</v>
      </c>
      <c r="C81" s="162" t="s">
        <v>122</v>
      </c>
      <c r="D81" s="164" t="s">
        <v>646</v>
      </c>
      <c r="E81" s="162" t="s">
        <v>190</v>
      </c>
      <c r="F81" s="162" t="s">
        <v>451</v>
      </c>
      <c r="G81" s="162" t="s">
        <v>452</v>
      </c>
      <c r="H81" s="174" t="s">
        <v>570</v>
      </c>
      <c r="I81" s="173" t="s">
        <v>654</v>
      </c>
      <c r="J81" s="162" t="s">
        <v>505</v>
      </c>
      <c r="K81" s="162" t="s">
        <v>506</v>
      </c>
      <c r="L81" s="163" t="s">
        <v>508</v>
      </c>
      <c r="M81" s="162" t="s">
        <v>507</v>
      </c>
      <c r="N81" s="166" t="s">
        <v>191</v>
      </c>
      <c r="O81" s="162" t="s">
        <v>176</v>
      </c>
      <c r="P81" s="162">
        <v>3</v>
      </c>
      <c r="Q81" s="162">
        <v>25</v>
      </c>
      <c r="R81" s="162">
        <v>25.716</v>
      </c>
      <c r="S81" s="162">
        <v>0</v>
      </c>
      <c r="T81" s="162">
        <v>25.716</v>
      </c>
      <c r="U81" s="162" t="s">
        <v>60</v>
      </c>
      <c r="V81" s="166" t="s">
        <v>38</v>
      </c>
      <c r="W81" s="162">
        <v>14</v>
      </c>
      <c r="X81" s="162" t="s">
        <v>474</v>
      </c>
      <c r="Y81" s="162" t="s">
        <v>600</v>
      </c>
      <c r="Z81" s="187" t="s">
        <v>635</v>
      </c>
      <c r="AA81" s="188"/>
    </row>
    <row r="82" spans="1:27" ht="12.75">
      <c r="A82" s="162">
        <v>81</v>
      </c>
      <c r="B82" s="158" t="s">
        <v>504</v>
      </c>
      <c r="C82" s="162" t="s">
        <v>122</v>
      </c>
      <c r="D82" s="164" t="s">
        <v>646</v>
      </c>
      <c r="E82" s="166" t="s">
        <v>485</v>
      </c>
      <c r="F82" s="162" t="s">
        <v>451</v>
      </c>
      <c r="G82" s="162" t="s">
        <v>452</v>
      </c>
      <c r="H82" s="174" t="s">
        <v>570</v>
      </c>
      <c r="I82" s="173" t="s">
        <v>654</v>
      </c>
      <c r="J82" s="162" t="s">
        <v>505</v>
      </c>
      <c r="K82" s="162" t="s">
        <v>506</v>
      </c>
      <c r="L82" s="163" t="s">
        <v>508</v>
      </c>
      <c r="M82" s="162" t="s">
        <v>507</v>
      </c>
      <c r="N82" s="166" t="s">
        <v>193</v>
      </c>
      <c r="O82" s="162" t="s">
        <v>176</v>
      </c>
      <c r="P82" s="162">
        <v>3</v>
      </c>
      <c r="Q82" s="162">
        <v>20</v>
      </c>
      <c r="R82" s="162">
        <v>14.951</v>
      </c>
      <c r="S82" s="162">
        <v>0</v>
      </c>
      <c r="T82" s="162">
        <v>14.951</v>
      </c>
      <c r="U82" s="162" t="s">
        <v>60</v>
      </c>
      <c r="V82" s="166" t="s">
        <v>38</v>
      </c>
      <c r="W82" s="162">
        <v>14</v>
      </c>
      <c r="X82" s="162" t="s">
        <v>474</v>
      </c>
      <c r="Y82" s="162" t="s">
        <v>600</v>
      </c>
      <c r="Z82" s="187" t="s">
        <v>635</v>
      </c>
      <c r="AA82" s="188"/>
    </row>
    <row r="83" spans="1:27" ht="12.75">
      <c r="A83" s="162">
        <v>82</v>
      </c>
      <c r="B83" s="158" t="s">
        <v>504</v>
      </c>
      <c r="C83" s="162" t="s">
        <v>122</v>
      </c>
      <c r="D83" s="164" t="s">
        <v>646</v>
      </c>
      <c r="E83" s="166" t="s">
        <v>486</v>
      </c>
      <c r="F83" s="162" t="s">
        <v>451</v>
      </c>
      <c r="G83" s="162" t="s">
        <v>452</v>
      </c>
      <c r="H83" s="174" t="s">
        <v>570</v>
      </c>
      <c r="I83" s="173" t="s">
        <v>654</v>
      </c>
      <c r="J83" s="162" t="s">
        <v>505</v>
      </c>
      <c r="K83" s="162" t="s">
        <v>506</v>
      </c>
      <c r="L83" s="163" t="s">
        <v>508</v>
      </c>
      <c r="M83" s="162" t="s">
        <v>507</v>
      </c>
      <c r="N83" s="166" t="s">
        <v>195</v>
      </c>
      <c r="O83" s="162" t="s">
        <v>176</v>
      </c>
      <c r="P83" s="162">
        <v>3</v>
      </c>
      <c r="Q83" s="162">
        <v>10</v>
      </c>
      <c r="R83" s="162">
        <v>14.407</v>
      </c>
      <c r="S83" s="162">
        <v>0</v>
      </c>
      <c r="T83" s="162">
        <v>14.407</v>
      </c>
      <c r="U83" s="162" t="s">
        <v>60</v>
      </c>
      <c r="V83" s="166" t="s">
        <v>38</v>
      </c>
      <c r="W83" s="162">
        <v>14</v>
      </c>
      <c r="X83" s="162" t="s">
        <v>474</v>
      </c>
      <c r="Y83" s="162" t="s">
        <v>600</v>
      </c>
      <c r="Z83" s="187" t="s">
        <v>635</v>
      </c>
      <c r="AA83" s="188"/>
    </row>
    <row r="84" spans="1:27" ht="12.75">
      <c r="A84" s="162">
        <v>83</v>
      </c>
      <c r="B84" s="158" t="s">
        <v>504</v>
      </c>
      <c r="C84" s="162" t="s">
        <v>122</v>
      </c>
      <c r="D84" s="164" t="s">
        <v>646</v>
      </c>
      <c r="E84" s="162" t="s">
        <v>196</v>
      </c>
      <c r="F84" s="162" t="s">
        <v>451</v>
      </c>
      <c r="G84" s="162" t="s">
        <v>452</v>
      </c>
      <c r="H84" s="174" t="s">
        <v>570</v>
      </c>
      <c r="I84" s="173" t="s">
        <v>654</v>
      </c>
      <c r="J84" s="162" t="s">
        <v>505</v>
      </c>
      <c r="K84" s="162" t="s">
        <v>506</v>
      </c>
      <c r="L84" s="163" t="s">
        <v>508</v>
      </c>
      <c r="M84" s="162" t="s">
        <v>507</v>
      </c>
      <c r="N84" s="166" t="s">
        <v>197</v>
      </c>
      <c r="O84" s="162" t="s">
        <v>176</v>
      </c>
      <c r="P84" s="162">
        <v>3</v>
      </c>
      <c r="Q84" s="162">
        <v>40</v>
      </c>
      <c r="R84" s="162">
        <v>10.979</v>
      </c>
      <c r="S84" s="162">
        <v>0</v>
      </c>
      <c r="T84" s="162">
        <v>10.979</v>
      </c>
      <c r="U84" s="162" t="s">
        <v>60</v>
      </c>
      <c r="V84" s="166" t="s">
        <v>38</v>
      </c>
      <c r="W84" s="162">
        <v>14</v>
      </c>
      <c r="X84" s="162" t="s">
        <v>474</v>
      </c>
      <c r="Y84" s="162" t="s">
        <v>600</v>
      </c>
      <c r="Z84" s="187" t="s">
        <v>635</v>
      </c>
      <c r="AA84" s="188"/>
    </row>
    <row r="85" spans="1:27" ht="12.75">
      <c r="A85" s="162">
        <v>84</v>
      </c>
      <c r="B85" s="158" t="s">
        <v>504</v>
      </c>
      <c r="C85" s="162" t="s">
        <v>122</v>
      </c>
      <c r="D85" s="164" t="s">
        <v>646</v>
      </c>
      <c r="E85" s="162" t="s">
        <v>198</v>
      </c>
      <c r="F85" s="162" t="s">
        <v>451</v>
      </c>
      <c r="G85" s="162" t="s">
        <v>452</v>
      </c>
      <c r="H85" s="174" t="s">
        <v>570</v>
      </c>
      <c r="I85" s="173" t="s">
        <v>654</v>
      </c>
      <c r="J85" s="162" t="s">
        <v>505</v>
      </c>
      <c r="K85" s="162" t="s">
        <v>506</v>
      </c>
      <c r="L85" s="163" t="s">
        <v>508</v>
      </c>
      <c r="M85" s="162" t="s">
        <v>507</v>
      </c>
      <c r="N85" s="166" t="s">
        <v>199</v>
      </c>
      <c r="O85" s="162" t="s">
        <v>176</v>
      </c>
      <c r="P85" s="162">
        <v>3</v>
      </c>
      <c r="Q85" s="162">
        <v>16</v>
      </c>
      <c r="R85" s="162">
        <v>15.482</v>
      </c>
      <c r="S85" s="162">
        <v>0</v>
      </c>
      <c r="T85" s="162">
        <v>15.482</v>
      </c>
      <c r="U85" s="162" t="s">
        <v>60</v>
      </c>
      <c r="V85" s="166" t="s">
        <v>38</v>
      </c>
      <c r="W85" s="162">
        <v>14</v>
      </c>
      <c r="X85" s="162" t="s">
        <v>474</v>
      </c>
      <c r="Y85" s="162" t="s">
        <v>600</v>
      </c>
      <c r="Z85" s="187" t="s">
        <v>635</v>
      </c>
      <c r="AA85" s="188"/>
    </row>
    <row r="86" spans="1:27" ht="12.75">
      <c r="A86" s="162">
        <v>85</v>
      </c>
      <c r="B86" s="158" t="s">
        <v>504</v>
      </c>
      <c r="C86" s="162" t="s">
        <v>122</v>
      </c>
      <c r="D86" s="164" t="s">
        <v>646</v>
      </c>
      <c r="E86" s="162" t="s">
        <v>200</v>
      </c>
      <c r="F86" s="162" t="s">
        <v>451</v>
      </c>
      <c r="G86" s="162" t="s">
        <v>452</v>
      </c>
      <c r="H86" s="174" t="s">
        <v>570</v>
      </c>
      <c r="I86" s="173" t="s">
        <v>654</v>
      </c>
      <c r="J86" s="162" t="s">
        <v>505</v>
      </c>
      <c r="K86" s="162" t="s">
        <v>506</v>
      </c>
      <c r="L86" s="163" t="s">
        <v>508</v>
      </c>
      <c r="M86" s="162" t="s">
        <v>507</v>
      </c>
      <c r="N86" s="166" t="s">
        <v>201</v>
      </c>
      <c r="O86" s="162" t="s">
        <v>176</v>
      </c>
      <c r="P86" s="162">
        <v>3</v>
      </c>
      <c r="Q86" s="162">
        <v>20</v>
      </c>
      <c r="R86" s="162">
        <v>16.652</v>
      </c>
      <c r="S86" s="162">
        <v>0</v>
      </c>
      <c r="T86" s="162">
        <v>16.652</v>
      </c>
      <c r="U86" s="162" t="s">
        <v>60</v>
      </c>
      <c r="V86" s="166" t="s">
        <v>38</v>
      </c>
      <c r="W86" s="162">
        <v>14</v>
      </c>
      <c r="X86" s="162" t="s">
        <v>474</v>
      </c>
      <c r="Y86" s="162" t="s">
        <v>600</v>
      </c>
      <c r="Z86" s="187" t="s">
        <v>635</v>
      </c>
      <c r="AA86" s="188"/>
    </row>
    <row r="87" spans="1:27" ht="12.75">
      <c r="A87" s="162">
        <v>86</v>
      </c>
      <c r="B87" s="158" t="s">
        <v>504</v>
      </c>
      <c r="C87" s="162" t="s">
        <v>122</v>
      </c>
      <c r="D87" s="164" t="s">
        <v>646</v>
      </c>
      <c r="E87" s="162" t="s">
        <v>202</v>
      </c>
      <c r="F87" s="162" t="s">
        <v>451</v>
      </c>
      <c r="G87" s="162" t="s">
        <v>452</v>
      </c>
      <c r="H87" s="174" t="s">
        <v>570</v>
      </c>
      <c r="I87" s="173" t="s">
        <v>654</v>
      </c>
      <c r="J87" s="162" t="s">
        <v>505</v>
      </c>
      <c r="K87" s="162" t="s">
        <v>506</v>
      </c>
      <c r="L87" s="163" t="s">
        <v>508</v>
      </c>
      <c r="M87" s="162" t="s">
        <v>507</v>
      </c>
      <c r="N87" s="166" t="s">
        <v>203</v>
      </c>
      <c r="O87" s="162" t="s">
        <v>176</v>
      </c>
      <c r="P87" s="162">
        <v>3</v>
      </c>
      <c r="Q87" s="162">
        <v>25</v>
      </c>
      <c r="R87" s="162">
        <v>20.856</v>
      </c>
      <c r="S87" s="162">
        <v>0</v>
      </c>
      <c r="T87" s="162">
        <v>20.856</v>
      </c>
      <c r="U87" s="162" t="s">
        <v>60</v>
      </c>
      <c r="V87" s="166" t="s">
        <v>38</v>
      </c>
      <c r="W87" s="162">
        <v>14</v>
      </c>
      <c r="X87" s="162" t="s">
        <v>474</v>
      </c>
      <c r="Y87" s="162" t="s">
        <v>600</v>
      </c>
      <c r="Z87" s="187" t="s">
        <v>635</v>
      </c>
      <c r="AA87" s="188"/>
    </row>
    <row r="88" spans="1:27" ht="12.75">
      <c r="A88" s="162">
        <v>87</v>
      </c>
      <c r="B88" s="158" t="s">
        <v>504</v>
      </c>
      <c r="C88" s="162" t="s">
        <v>122</v>
      </c>
      <c r="D88" s="164" t="s">
        <v>646</v>
      </c>
      <c r="E88" s="166" t="s">
        <v>487</v>
      </c>
      <c r="F88" s="162" t="s">
        <v>451</v>
      </c>
      <c r="G88" s="162" t="s">
        <v>452</v>
      </c>
      <c r="H88" s="174" t="s">
        <v>570</v>
      </c>
      <c r="I88" s="173" t="s">
        <v>654</v>
      </c>
      <c r="J88" s="162" t="s">
        <v>505</v>
      </c>
      <c r="K88" s="162" t="s">
        <v>506</v>
      </c>
      <c r="L88" s="163" t="s">
        <v>508</v>
      </c>
      <c r="M88" s="162" t="s">
        <v>507</v>
      </c>
      <c r="N88" s="166" t="s">
        <v>205</v>
      </c>
      <c r="O88" s="162" t="s">
        <v>176</v>
      </c>
      <c r="P88" s="162">
        <v>3</v>
      </c>
      <c r="Q88" s="162">
        <v>25</v>
      </c>
      <c r="R88" s="162">
        <v>13.104</v>
      </c>
      <c r="S88" s="162">
        <v>0</v>
      </c>
      <c r="T88" s="162">
        <v>13.104</v>
      </c>
      <c r="U88" s="162" t="s">
        <v>60</v>
      </c>
      <c r="V88" s="166" t="s">
        <v>38</v>
      </c>
      <c r="W88" s="162">
        <v>14</v>
      </c>
      <c r="X88" s="162" t="s">
        <v>474</v>
      </c>
      <c r="Y88" s="162" t="s">
        <v>600</v>
      </c>
      <c r="Z88" s="187" t="s">
        <v>635</v>
      </c>
      <c r="AA88" s="188"/>
    </row>
    <row r="89" spans="1:27" ht="12.75">
      <c r="A89" s="162">
        <v>88</v>
      </c>
      <c r="B89" s="158" t="s">
        <v>504</v>
      </c>
      <c r="C89" s="162" t="s">
        <v>122</v>
      </c>
      <c r="D89" s="164" t="s">
        <v>646</v>
      </c>
      <c r="E89" s="162" t="s">
        <v>206</v>
      </c>
      <c r="F89" s="162" t="s">
        <v>451</v>
      </c>
      <c r="G89" s="162" t="s">
        <v>452</v>
      </c>
      <c r="H89" s="174" t="s">
        <v>570</v>
      </c>
      <c r="I89" s="173" t="s">
        <v>654</v>
      </c>
      <c r="J89" s="162" t="s">
        <v>505</v>
      </c>
      <c r="K89" s="162" t="s">
        <v>506</v>
      </c>
      <c r="L89" s="163" t="s">
        <v>508</v>
      </c>
      <c r="M89" s="162" t="s">
        <v>507</v>
      </c>
      <c r="N89" s="166" t="s">
        <v>207</v>
      </c>
      <c r="O89" s="162" t="s">
        <v>176</v>
      </c>
      <c r="P89" s="162">
        <v>3</v>
      </c>
      <c r="Q89" s="162">
        <v>25</v>
      </c>
      <c r="R89" s="162">
        <v>13.306</v>
      </c>
      <c r="S89" s="162">
        <v>0</v>
      </c>
      <c r="T89" s="162">
        <v>13.306</v>
      </c>
      <c r="U89" s="162" t="s">
        <v>60</v>
      </c>
      <c r="V89" s="166" t="s">
        <v>38</v>
      </c>
      <c r="W89" s="162">
        <v>14</v>
      </c>
      <c r="X89" s="162" t="s">
        <v>474</v>
      </c>
      <c r="Y89" s="162" t="s">
        <v>600</v>
      </c>
      <c r="Z89" s="187" t="s">
        <v>635</v>
      </c>
      <c r="AA89" s="188"/>
    </row>
    <row r="90" spans="1:27" ht="12.75">
      <c r="A90" s="162">
        <v>89</v>
      </c>
      <c r="B90" s="158" t="s">
        <v>504</v>
      </c>
      <c r="C90" s="162" t="s">
        <v>122</v>
      </c>
      <c r="D90" s="164" t="s">
        <v>646</v>
      </c>
      <c r="E90" s="162" t="s">
        <v>693</v>
      </c>
      <c r="F90" s="162" t="s">
        <v>451</v>
      </c>
      <c r="G90" s="162" t="s">
        <v>452</v>
      </c>
      <c r="H90" s="174" t="s">
        <v>570</v>
      </c>
      <c r="I90" s="173" t="s">
        <v>654</v>
      </c>
      <c r="J90" s="162" t="s">
        <v>505</v>
      </c>
      <c r="K90" s="162" t="s">
        <v>506</v>
      </c>
      <c r="L90" s="163" t="s">
        <v>508</v>
      </c>
      <c r="M90" s="162" t="s">
        <v>507</v>
      </c>
      <c r="N90" s="166" t="s">
        <v>209</v>
      </c>
      <c r="O90" s="162" t="s">
        <v>176</v>
      </c>
      <c r="P90" s="162">
        <v>3</v>
      </c>
      <c r="Q90" s="162">
        <v>16</v>
      </c>
      <c r="R90" s="162">
        <v>23.679</v>
      </c>
      <c r="S90" s="162">
        <v>0</v>
      </c>
      <c r="T90" s="162">
        <v>23.679</v>
      </c>
      <c r="U90" s="162" t="s">
        <v>60</v>
      </c>
      <c r="V90" s="166" t="s">
        <v>38</v>
      </c>
      <c r="W90" s="162">
        <v>14</v>
      </c>
      <c r="X90" s="162" t="s">
        <v>474</v>
      </c>
      <c r="Y90" s="162" t="s">
        <v>600</v>
      </c>
      <c r="Z90" s="187" t="s">
        <v>635</v>
      </c>
      <c r="AA90" s="188"/>
    </row>
    <row r="91" spans="1:27" ht="12.75">
      <c r="A91" s="162">
        <v>90</v>
      </c>
      <c r="B91" s="178" t="s">
        <v>504</v>
      </c>
      <c r="C91" s="162" t="s">
        <v>122</v>
      </c>
      <c r="D91" s="164" t="s">
        <v>646</v>
      </c>
      <c r="E91" s="166" t="s">
        <v>488</v>
      </c>
      <c r="F91" s="162" t="s">
        <v>451</v>
      </c>
      <c r="G91" s="162" t="s">
        <v>452</v>
      </c>
      <c r="H91" s="174" t="s">
        <v>570</v>
      </c>
      <c r="I91" s="173" t="s">
        <v>654</v>
      </c>
      <c r="J91" s="162" t="s">
        <v>505</v>
      </c>
      <c r="K91" s="162" t="s">
        <v>506</v>
      </c>
      <c r="L91" s="163" t="s">
        <v>508</v>
      </c>
      <c r="M91" s="162" t="s">
        <v>507</v>
      </c>
      <c r="N91" s="166" t="s">
        <v>211</v>
      </c>
      <c r="O91" s="162" t="s">
        <v>176</v>
      </c>
      <c r="P91" s="162">
        <v>3</v>
      </c>
      <c r="Q91" s="162">
        <v>16</v>
      </c>
      <c r="R91" s="162">
        <v>9.531</v>
      </c>
      <c r="S91" s="162">
        <v>0</v>
      </c>
      <c r="T91" s="162">
        <v>9.531</v>
      </c>
      <c r="U91" s="162" t="s">
        <v>60</v>
      </c>
      <c r="V91" s="166" t="s">
        <v>38</v>
      </c>
      <c r="W91" s="162">
        <v>14</v>
      </c>
      <c r="X91" s="162" t="s">
        <v>474</v>
      </c>
      <c r="Y91" s="162" t="s">
        <v>600</v>
      </c>
      <c r="Z91" s="187" t="s">
        <v>635</v>
      </c>
      <c r="AA91" s="188"/>
    </row>
    <row r="92" spans="1:27" ht="12.75">
      <c r="A92" s="162">
        <v>91</v>
      </c>
      <c r="B92" s="158" t="s">
        <v>504</v>
      </c>
      <c r="C92" s="162" t="s">
        <v>122</v>
      </c>
      <c r="D92" s="164" t="s">
        <v>646</v>
      </c>
      <c r="E92" s="162" t="s">
        <v>212</v>
      </c>
      <c r="F92" s="162" t="s">
        <v>451</v>
      </c>
      <c r="G92" s="162" t="s">
        <v>452</v>
      </c>
      <c r="H92" s="174" t="s">
        <v>570</v>
      </c>
      <c r="I92" s="173" t="s">
        <v>654</v>
      </c>
      <c r="J92" s="162" t="s">
        <v>505</v>
      </c>
      <c r="K92" s="162" t="s">
        <v>506</v>
      </c>
      <c r="L92" s="163" t="s">
        <v>508</v>
      </c>
      <c r="M92" s="162" t="s">
        <v>507</v>
      </c>
      <c r="N92" s="166" t="s">
        <v>213</v>
      </c>
      <c r="O92" s="162" t="s">
        <v>176</v>
      </c>
      <c r="P92" s="162">
        <v>3</v>
      </c>
      <c r="Q92" s="162">
        <v>20</v>
      </c>
      <c r="R92" s="162">
        <v>17.863</v>
      </c>
      <c r="S92" s="162">
        <v>0</v>
      </c>
      <c r="T92" s="162">
        <v>17.863</v>
      </c>
      <c r="U92" s="162" t="s">
        <v>60</v>
      </c>
      <c r="V92" s="166" t="s">
        <v>38</v>
      </c>
      <c r="W92" s="162">
        <v>14</v>
      </c>
      <c r="X92" s="162" t="s">
        <v>474</v>
      </c>
      <c r="Y92" s="162" t="s">
        <v>600</v>
      </c>
      <c r="Z92" s="187" t="s">
        <v>635</v>
      </c>
      <c r="AA92" s="188"/>
    </row>
    <row r="93" spans="1:27" ht="12.75">
      <c r="A93" s="162">
        <v>92</v>
      </c>
      <c r="B93" s="158" t="s">
        <v>504</v>
      </c>
      <c r="C93" s="162" t="s">
        <v>122</v>
      </c>
      <c r="D93" s="164" t="s">
        <v>646</v>
      </c>
      <c r="E93" s="162" t="s">
        <v>214</v>
      </c>
      <c r="F93" s="162" t="s">
        <v>451</v>
      </c>
      <c r="G93" s="162" t="s">
        <v>452</v>
      </c>
      <c r="H93" s="174" t="s">
        <v>570</v>
      </c>
      <c r="I93" s="173" t="s">
        <v>654</v>
      </c>
      <c r="J93" s="162" t="s">
        <v>505</v>
      </c>
      <c r="K93" s="162" t="s">
        <v>506</v>
      </c>
      <c r="L93" s="163" t="s">
        <v>508</v>
      </c>
      <c r="M93" s="162" t="s">
        <v>507</v>
      </c>
      <c r="N93" s="166" t="s">
        <v>215</v>
      </c>
      <c r="O93" s="162" t="s">
        <v>176</v>
      </c>
      <c r="P93" s="162">
        <v>3</v>
      </c>
      <c r="Q93" s="162">
        <v>20</v>
      </c>
      <c r="R93" s="162">
        <v>9.255</v>
      </c>
      <c r="S93" s="162">
        <v>0</v>
      </c>
      <c r="T93" s="162">
        <v>9.255</v>
      </c>
      <c r="U93" s="162" t="s">
        <v>60</v>
      </c>
      <c r="V93" s="166" t="s">
        <v>38</v>
      </c>
      <c r="W93" s="162">
        <v>14</v>
      </c>
      <c r="X93" s="162" t="s">
        <v>474</v>
      </c>
      <c r="Y93" s="162" t="s">
        <v>600</v>
      </c>
      <c r="Z93" s="187" t="s">
        <v>635</v>
      </c>
      <c r="AA93" s="188"/>
    </row>
    <row r="94" spans="1:27" ht="12.75">
      <c r="A94" s="162">
        <v>93</v>
      </c>
      <c r="B94" s="158" t="s">
        <v>504</v>
      </c>
      <c r="C94" s="162" t="s">
        <v>122</v>
      </c>
      <c r="D94" s="164" t="s">
        <v>646</v>
      </c>
      <c r="E94" s="166" t="s">
        <v>214</v>
      </c>
      <c r="F94" s="162" t="s">
        <v>451</v>
      </c>
      <c r="G94" s="162" t="s">
        <v>452</v>
      </c>
      <c r="H94" s="174" t="s">
        <v>570</v>
      </c>
      <c r="I94" s="173" t="s">
        <v>654</v>
      </c>
      <c r="J94" s="162" t="s">
        <v>505</v>
      </c>
      <c r="K94" s="162" t="s">
        <v>506</v>
      </c>
      <c r="L94" s="163" t="s">
        <v>508</v>
      </c>
      <c r="M94" s="162" t="s">
        <v>507</v>
      </c>
      <c r="N94" s="166" t="s">
        <v>217</v>
      </c>
      <c r="O94" s="162" t="s">
        <v>176</v>
      </c>
      <c r="P94" s="162">
        <v>3</v>
      </c>
      <c r="Q94" s="162">
        <v>63</v>
      </c>
      <c r="R94" s="162">
        <v>0</v>
      </c>
      <c r="S94" s="162">
        <v>0</v>
      </c>
      <c r="T94" s="162">
        <v>0</v>
      </c>
      <c r="U94" s="162" t="s">
        <v>60</v>
      </c>
      <c r="V94" s="166" t="s">
        <v>38</v>
      </c>
      <c r="W94" s="162">
        <v>14</v>
      </c>
      <c r="X94" s="162" t="s">
        <v>474</v>
      </c>
      <c r="Y94" s="162" t="s">
        <v>600</v>
      </c>
      <c r="Z94" s="187" t="s">
        <v>635</v>
      </c>
      <c r="AA94" s="188"/>
    </row>
    <row r="95" spans="1:27" ht="12.75">
      <c r="A95" s="162">
        <v>94</v>
      </c>
      <c r="B95" s="158" t="s">
        <v>504</v>
      </c>
      <c r="C95" s="162" t="s">
        <v>122</v>
      </c>
      <c r="D95" s="164" t="s">
        <v>646</v>
      </c>
      <c r="E95" s="162" t="s">
        <v>218</v>
      </c>
      <c r="F95" s="162" t="s">
        <v>451</v>
      </c>
      <c r="G95" s="162" t="s">
        <v>452</v>
      </c>
      <c r="H95" s="174" t="s">
        <v>570</v>
      </c>
      <c r="I95" s="173" t="s">
        <v>654</v>
      </c>
      <c r="J95" s="162" t="s">
        <v>505</v>
      </c>
      <c r="K95" s="162" t="s">
        <v>506</v>
      </c>
      <c r="L95" s="163" t="s">
        <v>508</v>
      </c>
      <c r="M95" s="162" t="s">
        <v>507</v>
      </c>
      <c r="N95" s="166" t="s">
        <v>219</v>
      </c>
      <c r="O95" s="162" t="s">
        <v>176</v>
      </c>
      <c r="P95" s="162">
        <v>3</v>
      </c>
      <c r="Q95" s="162">
        <v>25</v>
      </c>
      <c r="R95" s="162">
        <v>26.001</v>
      </c>
      <c r="S95" s="162">
        <v>0</v>
      </c>
      <c r="T95" s="162">
        <v>26.001</v>
      </c>
      <c r="U95" s="162" t="s">
        <v>60</v>
      </c>
      <c r="V95" s="166" t="s">
        <v>38</v>
      </c>
      <c r="W95" s="162">
        <v>14</v>
      </c>
      <c r="X95" s="162" t="s">
        <v>474</v>
      </c>
      <c r="Y95" s="162" t="s">
        <v>600</v>
      </c>
      <c r="Z95" s="187" t="s">
        <v>635</v>
      </c>
      <c r="AA95" s="188"/>
    </row>
    <row r="96" spans="1:27" ht="12.75">
      <c r="A96" s="162">
        <v>95</v>
      </c>
      <c r="B96" s="158" t="s">
        <v>504</v>
      </c>
      <c r="C96" s="162" t="s">
        <v>122</v>
      </c>
      <c r="D96" s="164" t="s">
        <v>646</v>
      </c>
      <c r="E96" s="162" t="s">
        <v>220</v>
      </c>
      <c r="F96" s="162" t="s">
        <v>451</v>
      </c>
      <c r="G96" s="162" t="s">
        <v>452</v>
      </c>
      <c r="H96" s="174" t="s">
        <v>570</v>
      </c>
      <c r="I96" s="173" t="s">
        <v>654</v>
      </c>
      <c r="J96" s="162" t="s">
        <v>505</v>
      </c>
      <c r="K96" s="162" t="s">
        <v>506</v>
      </c>
      <c r="L96" s="163" t="s">
        <v>508</v>
      </c>
      <c r="M96" s="162" t="s">
        <v>507</v>
      </c>
      <c r="N96" s="166" t="s">
        <v>221</v>
      </c>
      <c r="O96" s="162" t="s">
        <v>176</v>
      </c>
      <c r="P96" s="162">
        <v>3</v>
      </c>
      <c r="Q96" s="162">
        <v>50</v>
      </c>
      <c r="R96" s="162">
        <v>21.697</v>
      </c>
      <c r="S96" s="162">
        <v>0</v>
      </c>
      <c r="T96" s="162">
        <v>21.697</v>
      </c>
      <c r="U96" s="162" t="s">
        <v>60</v>
      </c>
      <c r="V96" s="166" t="s">
        <v>38</v>
      </c>
      <c r="W96" s="162">
        <v>14</v>
      </c>
      <c r="X96" s="162" t="s">
        <v>474</v>
      </c>
      <c r="Y96" s="162" t="s">
        <v>600</v>
      </c>
      <c r="Z96" s="187" t="s">
        <v>635</v>
      </c>
      <c r="AA96" s="188"/>
    </row>
    <row r="97" spans="1:27" ht="12.75">
      <c r="A97" s="162">
        <v>96</v>
      </c>
      <c r="B97" s="158" t="s">
        <v>504</v>
      </c>
      <c r="C97" s="162" t="s">
        <v>122</v>
      </c>
      <c r="D97" s="164" t="s">
        <v>646</v>
      </c>
      <c r="E97" s="162" t="s">
        <v>425</v>
      </c>
      <c r="F97" s="162" t="s">
        <v>451</v>
      </c>
      <c r="G97" s="162" t="s">
        <v>452</v>
      </c>
      <c r="H97" s="174" t="s">
        <v>570</v>
      </c>
      <c r="I97" s="173" t="s">
        <v>654</v>
      </c>
      <c r="J97" s="162" t="s">
        <v>505</v>
      </c>
      <c r="K97" s="162" t="s">
        <v>506</v>
      </c>
      <c r="L97" s="163" t="s">
        <v>508</v>
      </c>
      <c r="M97" s="162" t="s">
        <v>507</v>
      </c>
      <c r="N97" s="166" t="s">
        <v>223</v>
      </c>
      <c r="O97" s="162" t="s">
        <v>176</v>
      </c>
      <c r="P97" s="162">
        <v>3</v>
      </c>
      <c r="Q97" s="162">
        <v>50</v>
      </c>
      <c r="R97" s="162">
        <v>69.102</v>
      </c>
      <c r="S97" s="162">
        <v>0</v>
      </c>
      <c r="T97" s="162">
        <v>69.102</v>
      </c>
      <c r="U97" s="162" t="s">
        <v>60</v>
      </c>
      <c r="V97" s="166" t="s">
        <v>38</v>
      </c>
      <c r="W97" s="162">
        <v>14</v>
      </c>
      <c r="X97" s="162" t="s">
        <v>474</v>
      </c>
      <c r="Y97" s="162" t="s">
        <v>600</v>
      </c>
      <c r="Z97" s="187" t="s">
        <v>635</v>
      </c>
      <c r="AA97" s="188"/>
    </row>
    <row r="98" spans="1:27" ht="12.75">
      <c r="A98" s="162">
        <v>97</v>
      </c>
      <c r="B98" s="158" t="s">
        <v>504</v>
      </c>
      <c r="C98" s="162" t="s">
        <v>122</v>
      </c>
      <c r="D98" s="164" t="s">
        <v>646</v>
      </c>
      <c r="E98" s="166" t="s">
        <v>489</v>
      </c>
      <c r="F98" s="162" t="s">
        <v>451</v>
      </c>
      <c r="G98" s="162" t="s">
        <v>452</v>
      </c>
      <c r="H98" s="174" t="s">
        <v>570</v>
      </c>
      <c r="I98" s="173" t="s">
        <v>654</v>
      </c>
      <c r="J98" s="162" t="s">
        <v>505</v>
      </c>
      <c r="K98" s="162" t="s">
        <v>506</v>
      </c>
      <c r="L98" s="163" t="s">
        <v>508</v>
      </c>
      <c r="M98" s="162" t="s">
        <v>507</v>
      </c>
      <c r="N98" s="166" t="s">
        <v>225</v>
      </c>
      <c r="O98" s="162" t="s">
        <v>176</v>
      </c>
      <c r="P98" s="162">
        <v>3</v>
      </c>
      <c r="Q98" s="162">
        <v>20</v>
      </c>
      <c r="R98" s="162">
        <v>7.628</v>
      </c>
      <c r="S98" s="162">
        <v>0</v>
      </c>
      <c r="T98" s="162">
        <v>7.628</v>
      </c>
      <c r="U98" s="162" t="s">
        <v>60</v>
      </c>
      <c r="V98" s="166" t="s">
        <v>38</v>
      </c>
      <c r="W98" s="162">
        <v>14</v>
      </c>
      <c r="X98" s="162" t="s">
        <v>474</v>
      </c>
      <c r="Y98" s="162" t="s">
        <v>600</v>
      </c>
      <c r="Z98" s="187" t="s">
        <v>635</v>
      </c>
      <c r="AA98" s="188"/>
    </row>
    <row r="99" spans="1:27" ht="12.75">
      <c r="A99" s="162">
        <v>98</v>
      </c>
      <c r="B99" s="158" t="s">
        <v>504</v>
      </c>
      <c r="C99" s="162" t="s">
        <v>122</v>
      </c>
      <c r="D99" s="164" t="s">
        <v>646</v>
      </c>
      <c r="E99" s="166" t="s">
        <v>495</v>
      </c>
      <c r="F99" s="166" t="s">
        <v>451</v>
      </c>
      <c r="G99" s="166" t="s">
        <v>452</v>
      </c>
      <c r="H99" s="174" t="s">
        <v>570</v>
      </c>
      <c r="I99" s="173" t="s">
        <v>654</v>
      </c>
      <c r="J99" s="162" t="s">
        <v>505</v>
      </c>
      <c r="K99" s="162" t="s">
        <v>506</v>
      </c>
      <c r="L99" s="163" t="s">
        <v>508</v>
      </c>
      <c r="M99" s="162" t="s">
        <v>507</v>
      </c>
      <c r="N99" s="175" t="s">
        <v>569</v>
      </c>
      <c r="O99" s="166" t="s">
        <v>176</v>
      </c>
      <c r="P99" s="166">
        <v>3</v>
      </c>
      <c r="Q99" s="166">
        <v>16</v>
      </c>
      <c r="R99" s="166">
        <v>3.247</v>
      </c>
      <c r="S99" s="166">
        <v>0</v>
      </c>
      <c r="T99" s="166">
        <v>3.247</v>
      </c>
      <c r="U99" s="166" t="s">
        <v>60</v>
      </c>
      <c r="V99" s="166" t="s">
        <v>38</v>
      </c>
      <c r="W99" s="162">
        <v>14</v>
      </c>
      <c r="X99" s="162" t="s">
        <v>474</v>
      </c>
      <c r="Y99" s="162" t="s">
        <v>600</v>
      </c>
      <c r="Z99" s="187" t="s">
        <v>635</v>
      </c>
      <c r="AA99" s="188"/>
    </row>
    <row r="100" spans="1:28" ht="12.75">
      <c r="A100" s="162">
        <v>99</v>
      </c>
      <c r="B100" s="195" t="s">
        <v>281</v>
      </c>
      <c r="C100" s="195" t="s">
        <v>179</v>
      </c>
      <c r="D100" s="195" t="s">
        <v>647</v>
      </c>
      <c r="E100" s="195" t="s">
        <v>491</v>
      </c>
      <c r="F100" s="195" t="s">
        <v>451</v>
      </c>
      <c r="G100" s="195" t="s">
        <v>452</v>
      </c>
      <c r="H100" s="196" t="s">
        <v>571</v>
      </c>
      <c r="I100" s="235" t="s">
        <v>655</v>
      </c>
      <c r="J100" s="195" t="s">
        <v>480</v>
      </c>
      <c r="K100" s="195" t="s">
        <v>481</v>
      </c>
      <c r="L100" s="197" t="s">
        <v>482</v>
      </c>
      <c r="M100" s="195" t="s">
        <v>503</v>
      </c>
      <c r="N100" s="195" t="s">
        <v>368</v>
      </c>
      <c r="O100" s="195" t="s">
        <v>82</v>
      </c>
      <c r="P100" s="195">
        <v>3</v>
      </c>
      <c r="Q100" s="195">
        <v>25</v>
      </c>
      <c r="R100" s="195">
        <v>1</v>
      </c>
      <c r="S100" s="195">
        <v>0</v>
      </c>
      <c r="T100" s="195">
        <v>1</v>
      </c>
      <c r="U100" s="195" t="s">
        <v>60</v>
      </c>
      <c r="V100" s="195" t="s">
        <v>38</v>
      </c>
      <c r="W100" s="195">
        <v>14</v>
      </c>
      <c r="X100" s="195" t="s">
        <v>284</v>
      </c>
      <c r="Y100" s="195" t="s">
        <v>178</v>
      </c>
      <c r="Z100" s="187" t="s">
        <v>695</v>
      </c>
      <c r="AA100" s="188"/>
      <c r="AB100" s="250"/>
    </row>
    <row r="101" spans="1:27" ht="12.75">
      <c r="A101" s="162">
        <v>100</v>
      </c>
      <c r="B101" s="195" t="s">
        <v>281</v>
      </c>
      <c r="C101" s="195" t="s">
        <v>179</v>
      </c>
      <c r="D101" s="195" t="s">
        <v>647</v>
      </c>
      <c r="E101" s="195" t="s">
        <v>492</v>
      </c>
      <c r="F101" s="195" t="s">
        <v>451</v>
      </c>
      <c r="G101" s="195" t="s">
        <v>452</v>
      </c>
      <c r="H101" s="196" t="s">
        <v>572</v>
      </c>
      <c r="I101" s="235" t="s">
        <v>655</v>
      </c>
      <c r="J101" s="195" t="s">
        <v>480</v>
      </c>
      <c r="K101" s="195" t="s">
        <v>481</v>
      </c>
      <c r="L101" s="197" t="s">
        <v>482</v>
      </c>
      <c r="M101" s="195" t="s">
        <v>503</v>
      </c>
      <c r="N101" s="195" t="s">
        <v>286</v>
      </c>
      <c r="O101" s="195" t="s">
        <v>36</v>
      </c>
      <c r="P101" s="195">
        <v>3</v>
      </c>
      <c r="Q101" s="195">
        <v>50</v>
      </c>
      <c r="R101" s="195">
        <v>48</v>
      </c>
      <c r="S101" s="195">
        <v>0</v>
      </c>
      <c r="T101" s="195">
        <v>48</v>
      </c>
      <c r="U101" s="195" t="s">
        <v>60</v>
      </c>
      <c r="V101" s="195" t="s">
        <v>38</v>
      </c>
      <c r="W101" s="195">
        <v>14</v>
      </c>
      <c r="X101" s="195" t="s">
        <v>284</v>
      </c>
      <c r="Y101" s="195" t="s">
        <v>178</v>
      </c>
      <c r="Z101" s="187" t="s">
        <v>695</v>
      </c>
      <c r="AA101" s="188"/>
    </row>
    <row r="102" spans="1:27" ht="12.75">
      <c r="A102" s="162">
        <v>101</v>
      </c>
      <c r="B102" s="195" t="s">
        <v>281</v>
      </c>
      <c r="C102" s="195" t="s">
        <v>179</v>
      </c>
      <c r="D102" s="195" t="s">
        <v>647</v>
      </c>
      <c r="E102" s="195" t="s">
        <v>493</v>
      </c>
      <c r="F102" s="195" t="s">
        <v>451</v>
      </c>
      <c r="G102" s="195" t="s">
        <v>452</v>
      </c>
      <c r="H102" s="196" t="s">
        <v>573</v>
      </c>
      <c r="I102" s="235" t="s">
        <v>655</v>
      </c>
      <c r="J102" s="195" t="s">
        <v>480</v>
      </c>
      <c r="K102" s="195" t="s">
        <v>481</v>
      </c>
      <c r="L102" s="197" t="s">
        <v>482</v>
      </c>
      <c r="M102" s="195" t="s">
        <v>503</v>
      </c>
      <c r="N102" s="195" t="s">
        <v>288</v>
      </c>
      <c r="O102" s="195" t="s">
        <v>36</v>
      </c>
      <c r="P102" s="195">
        <v>3</v>
      </c>
      <c r="Q102" s="195">
        <v>125</v>
      </c>
      <c r="R102" s="195">
        <v>44</v>
      </c>
      <c r="S102" s="195">
        <v>0</v>
      </c>
      <c r="T102" s="195">
        <v>44</v>
      </c>
      <c r="U102" s="195" t="s">
        <v>164</v>
      </c>
      <c r="V102" s="195" t="s">
        <v>166</v>
      </c>
      <c r="W102" s="195">
        <v>14</v>
      </c>
      <c r="X102" s="195" t="s">
        <v>284</v>
      </c>
      <c r="Y102" s="195" t="s">
        <v>178</v>
      </c>
      <c r="Z102" s="187" t="s">
        <v>695</v>
      </c>
      <c r="AA102" s="188"/>
    </row>
    <row r="103" spans="1:27" ht="12.75">
      <c r="A103" s="162">
        <v>102</v>
      </c>
      <c r="B103" s="195" t="s">
        <v>281</v>
      </c>
      <c r="C103" s="195" t="s">
        <v>179</v>
      </c>
      <c r="D103" s="195" t="s">
        <v>647</v>
      </c>
      <c r="E103" s="195" t="s">
        <v>386</v>
      </c>
      <c r="F103" s="195" t="s">
        <v>451</v>
      </c>
      <c r="G103" s="195" t="s">
        <v>452</v>
      </c>
      <c r="H103" s="196" t="s">
        <v>574</v>
      </c>
      <c r="I103" s="235" t="s">
        <v>655</v>
      </c>
      <c r="J103" s="195" t="s">
        <v>480</v>
      </c>
      <c r="K103" s="195" t="s">
        <v>481</v>
      </c>
      <c r="L103" s="197" t="s">
        <v>482</v>
      </c>
      <c r="M103" s="195" t="s">
        <v>503</v>
      </c>
      <c r="N103" s="195" t="s">
        <v>290</v>
      </c>
      <c r="O103" s="195" t="s">
        <v>36</v>
      </c>
      <c r="P103" s="195">
        <v>3</v>
      </c>
      <c r="Q103" s="195">
        <v>25</v>
      </c>
      <c r="R103" s="195">
        <v>4.5</v>
      </c>
      <c r="S103" s="195">
        <v>0</v>
      </c>
      <c r="T103" s="195">
        <v>4.5</v>
      </c>
      <c r="U103" s="195" t="s">
        <v>60</v>
      </c>
      <c r="V103" s="195" t="s">
        <v>38</v>
      </c>
      <c r="W103" s="195">
        <v>14</v>
      </c>
      <c r="X103" s="195" t="s">
        <v>284</v>
      </c>
      <c r="Y103" s="195" t="s">
        <v>178</v>
      </c>
      <c r="Z103" s="187" t="s">
        <v>695</v>
      </c>
      <c r="AA103" s="188"/>
    </row>
    <row r="104" spans="1:28" ht="12.75">
      <c r="A104" s="162">
        <v>103</v>
      </c>
      <c r="B104" s="195" t="s">
        <v>281</v>
      </c>
      <c r="C104" s="195" t="s">
        <v>179</v>
      </c>
      <c r="D104" s="195" t="s">
        <v>647</v>
      </c>
      <c r="E104" s="195" t="s">
        <v>448</v>
      </c>
      <c r="F104" s="195" t="s">
        <v>451</v>
      </c>
      <c r="G104" s="195" t="s">
        <v>452</v>
      </c>
      <c r="H104" s="196" t="s">
        <v>575</v>
      </c>
      <c r="I104" s="235" t="s">
        <v>653</v>
      </c>
      <c r="J104" s="195" t="s">
        <v>480</v>
      </c>
      <c r="K104" s="195" t="s">
        <v>481</v>
      </c>
      <c r="L104" s="197" t="s">
        <v>482</v>
      </c>
      <c r="M104" s="195" t="s">
        <v>503</v>
      </c>
      <c r="N104" s="195" t="s">
        <v>291</v>
      </c>
      <c r="O104" s="195" t="s">
        <v>168</v>
      </c>
      <c r="P104" s="195">
        <v>3</v>
      </c>
      <c r="Q104" s="195">
        <v>250</v>
      </c>
      <c r="R104" s="195">
        <v>150</v>
      </c>
      <c r="S104" s="195">
        <v>50</v>
      </c>
      <c r="T104" s="195">
        <v>200</v>
      </c>
      <c r="U104" s="195" t="s">
        <v>60</v>
      </c>
      <c r="V104" s="195" t="s">
        <v>38</v>
      </c>
      <c r="W104" s="195">
        <v>14</v>
      </c>
      <c r="X104" s="195" t="s">
        <v>284</v>
      </c>
      <c r="Y104" s="195" t="s">
        <v>178</v>
      </c>
      <c r="Z104" s="187" t="s">
        <v>695</v>
      </c>
      <c r="AA104" s="187"/>
      <c r="AB104" s="251"/>
    </row>
    <row r="105" spans="1:27" ht="12.75">
      <c r="A105" s="162">
        <v>104</v>
      </c>
      <c r="B105" s="195" t="s">
        <v>281</v>
      </c>
      <c r="C105" s="195" t="s">
        <v>179</v>
      </c>
      <c r="D105" s="195" t="s">
        <v>647</v>
      </c>
      <c r="E105" s="195" t="s">
        <v>448</v>
      </c>
      <c r="F105" s="195" t="s">
        <v>451</v>
      </c>
      <c r="G105" s="195" t="s">
        <v>452</v>
      </c>
      <c r="H105" s="196" t="s">
        <v>576</v>
      </c>
      <c r="I105" s="235" t="s">
        <v>653</v>
      </c>
      <c r="J105" s="195" t="s">
        <v>480</v>
      </c>
      <c r="K105" s="195" t="s">
        <v>481</v>
      </c>
      <c r="L105" s="197" t="s">
        <v>482</v>
      </c>
      <c r="M105" s="195" t="s">
        <v>503</v>
      </c>
      <c r="N105" s="195" t="s">
        <v>450</v>
      </c>
      <c r="O105" s="195" t="s">
        <v>354</v>
      </c>
      <c r="P105" s="195">
        <v>3</v>
      </c>
      <c r="Q105" s="195">
        <v>50</v>
      </c>
      <c r="R105" s="195">
        <v>30</v>
      </c>
      <c r="S105" s="195">
        <v>50</v>
      </c>
      <c r="T105" s="195">
        <v>80</v>
      </c>
      <c r="U105" s="195" t="s">
        <v>60</v>
      </c>
      <c r="V105" s="195" t="s">
        <v>38</v>
      </c>
      <c r="W105" s="195">
        <v>14</v>
      </c>
      <c r="X105" s="195" t="s">
        <v>284</v>
      </c>
      <c r="Y105" s="195" t="s">
        <v>178</v>
      </c>
      <c r="Z105" s="187" t="s">
        <v>695</v>
      </c>
      <c r="AA105" s="188"/>
    </row>
    <row r="106" spans="1:27" ht="12.75">
      <c r="A106" s="162">
        <v>105</v>
      </c>
      <c r="B106" s="195" t="s">
        <v>281</v>
      </c>
      <c r="C106" s="195" t="s">
        <v>179</v>
      </c>
      <c r="D106" s="195" t="s">
        <v>647</v>
      </c>
      <c r="E106" s="195" t="s">
        <v>686</v>
      </c>
      <c r="F106" s="195" t="s">
        <v>451</v>
      </c>
      <c r="G106" s="195" t="s">
        <v>452</v>
      </c>
      <c r="H106" s="196" t="s">
        <v>687</v>
      </c>
      <c r="I106" s="235" t="s">
        <v>655</v>
      </c>
      <c r="J106" s="195" t="s">
        <v>480</v>
      </c>
      <c r="K106" s="195" t="s">
        <v>481</v>
      </c>
      <c r="L106" s="197" t="s">
        <v>482</v>
      </c>
      <c r="M106" s="195" t="s">
        <v>503</v>
      </c>
      <c r="N106" s="195" t="s">
        <v>688</v>
      </c>
      <c r="O106" s="195" t="s">
        <v>689</v>
      </c>
      <c r="P106" s="195">
        <v>3</v>
      </c>
      <c r="Q106" s="195">
        <v>25</v>
      </c>
      <c r="R106" s="195"/>
      <c r="S106" s="195"/>
      <c r="T106" s="195"/>
      <c r="U106" s="195" t="s">
        <v>60</v>
      </c>
      <c r="V106" s="195" t="s">
        <v>38</v>
      </c>
      <c r="W106" s="195">
        <v>14</v>
      </c>
      <c r="X106" s="195" t="s">
        <v>284</v>
      </c>
      <c r="Y106" s="195" t="s">
        <v>178</v>
      </c>
      <c r="Z106" s="187" t="s">
        <v>695</v>
      </c>
      <c r="AA106" s="188"/>
    </row>
    <row r="107" spans="1:27" ht="12.75">
      <c r="A107" s="162">
        <v>106</v>
      </c>
      <c r="B107" s="159" t="s">
        <v>476</v>
      </c>
      <c r="C107" s="159" t="s">
        <v>325</v>
      </c>
      <c r="D107" s="203" t="s">
        <v>169</v>
      </c>
      <c r="E107" s="159" t="s">
        <v>436</v>
      </c>
      <c r="F107" s="159" t="s">
        <v>451</v>
      </c>
      <c r="G107" s="159" t="s">
        <v>452</v>
      </c>
      <c r="H107" s="201" t="s">
        <v>577</v>
      </c>
      <c r="I107" s="203" t="s">
        <v>656</v>
      </c>
      <c r="J107" s="159" t="s">
        <v>531</v>
      </c>
      <c r="K107" s="159" t="s">
        <v>501</v>
      </c>
      <c r="L107" s="202" t="s">
        <v>532</v>
      </c>
      <c r="M107" s="203" t="s">
        <v>533</v>
      </c>
      <c r="N107" s="159" t="s">
        <v>229</v>
      </c>
      <c r="O107" s="159" t="s">
        <v>174</v>
      </c>
      <c r="P107" s="159">
        <v>3</v>
      </c>
      <c r="Q107" s="159">
        <v>34</v>
      </c>
      <c r="R107" s="159">
        <v>0.319</v>
      </c>
      <c r="S107" s="159">
        <v>0</v>
      </c>
      <c r="T107" s="159">
        <v>0.319</v>
      </c>
      <c r="U107" s="203" t="s">
        <v>164</v>
      </c>
      <c r="V107" s="159" t="s">
        <v>166</v>
      </c>
      <c r="W107" s="159">
        <v>14</v>
      </c>
      <c r="X107" s="159" t="s">
        <v>674</v>
      </c>
      <c r="Y107" s="159" t="s">
        <v>633</v>
      </c>
      <c r="Z107" s="187" t="s">
        <v>632</v>
      </c>
      <c r="AA107" s="188"/>
    </row>
    <row r="108" spans="1:27" ht="12.75">
      <c r="A108" s="162">
        <v>107</v>
      </c>
      <c r="B108" s="159" t="s">
        <v>476</v>
      </c>
      <c r="C108" s="159" t="s">
        <v>325</v>
      </c>
      <c r="D108" s="203" t="s">
        <v>169</v>
      </c>
      <c r="E108" s="159" t="s">
        <v>436</v>
      </c>
      <c r="F108" s="159" t="s">
        <v>451</v>
      </c>
      <c r="G108" s="159" t="s">
        <v>452</v>
      </c>
      <c r="H108" s="201" t="s">
        <v>577</v>
      </c>
      <c r="I108" s="203" t="s">
        <v>656</v>
      </c>
      <c r="J108" s="159" t="s">
        <v>531</v>
      </c>
      <c r="K108" s="159" t="s">
        <v>501</v>
      </c>
      <c r="L108" s="202" t="s">
        <v>532</v>
      </c>
      <c r="M108" s="203" t="s">
        <v>533</v>
      </c>
      <c r="N108" s="159" t="s">
        <v>228</v>
      </c>
      <c r="O108" s="159" t="s">
        <v>174</v>
      </c>
      <c r="P108" s="159">
        <v>3</v>
      </c>
      <c r="Q108" s="159">
        <v>34</v>
      </c>
      <c r="R108" s="159">
        <v>8.03</v>
      </c>
      <c r="S108" s="159">
        <v>0</v>
      </c>
      <c r="T108" s="159">
        <v>8.03</v>
      </c>
      <c r="U108" s="203" t="s">
        <v>164</v>
      </c>
      <c r="V108" s="159" t="s">
        <v>166</v>
      </c>
      <c r="W108" s="159">
        <v>14</v>
      </c>
      <c r="X108" s="159" t="s">
        <v>674</v>
      </c>
      <c r="Y108" s="159" t="s">
        <v>633</v>
      </c>
      <c r="Z108" s="187" t="s">
        <v>632</v>
      </c>
      <c r="AA108" s="188"/>
    </row>
    <row r="109" spans="1:27" ht="12.75">
      <c r="A109" s="162">
        <v>108</v>
      </c>
      <c r="B109" s="170" t="s">
        <v>523</v>
      </c>
      <c r="C109" s="255" t="s">
        <v>552</v>
      </c>
      <c r="D109" s="255" t="s">
        <v>169</v>
      </c>
      <c r="E109" s="170" t="s">
        <v>454</v>
      </c>
      <c r="F109" s="170" t="s">
        <v>451</v>
      </c>
      <c r="G109" s="170" t="s">
        <v>452</v>
      </c>
      <c r="H109" s="204" t="s">
        <v>579</v>
      </c>
      <c r="I109" s="198" t="s">
        <v>657</v>
      </c>
      <c r="J109" s="170" t="s">
        <v>520</v>
      </c>
      <c r="K109" s="170" t="s">
        <v>501</v>
      </c>
      <c r="L109" s="205" t="s">
        <v>521</v>
      </c>
      <c r="M109" s="262" t="s">
        <v>522</v>
      </c>
      <c r="N109" s="170" t="s">
        <v>234</v>
      </c>
      <c r="O109" s="170" t="s">
        <v>168</v>
      </c>
      <c r="P109" s="170">
        <v>3</v>
      </c>
      <c r="Q109" s="170">
        <v>100</v>
      </c>
      <c r="R109" s="170">
        <v>9.971</v>
      </c>
      <c r="S109" s="170">
        <v>32.96</v>
      </c>
      <c r="T109" s="170">
        <v>42.931</v>
      </c>
      <c r="U109" s="170" t="s">
        <v>164</v>
      </c>
      <c r="V109" s="170" t="s">
        <v>166</v>
      </c>
      <c r="W109" s="170">
        <v>14</v>
      </c>
      <c r="X109" s="170" t="s">
        <v>674</v>
      </c>
      <c r="Y109" s="170" t="s">
        <v>629</v>
      </c>
      <c r="Z109" s="187" t="s">
        <v>630</v>
      </c>
      <c r="AA109" s="188"/>
    </row>
    <row r="110" spans="1:27" ht="12.75">
      <c r="A110" s="162">
        <v>109</v>
      </c>
      <c r="B110" s="170" t="s">
        <v>523</v>
      </c>
      <c r="C110" s="255" t="s">
        <v>552</v>
      </c>
      <c r="D110" s="255" t="s">
        <v>169</v>
      </c>
      <c r="E110" s="170" t="s">
        <v>454</v>
      </c>
      <c r="F110" s="170" t="s">
        <v>451</v>
      </c>
      <c r="G110" s="170" t="s">
        <v>452</v>
      </c>
      <c r="H110" s="204" t="s">
        <v>676</v>
      </c>
      <c r="I110" s="198" t="s">
        <v>657</v>
      </c>
      <c r="J110" s="198" t="s">
        <v>672</v>
      </c>
      <c r="K110" s="170" t="s">
        <v>501</v>
      </c>
      <c r="L110" s="205" t="s">
        <v>521</v>
      </c>
      <c r="M110" s="262" t="s">
        <v>522</v>
      </c>
      <c r="N110" s="170" t="s">
        <v>673</v>
      </c>
      <c r="O110" s="198" t="s">
        <v>168</v>
      </c>
      <c r="P110" s="170">
        <v>3</v>
      </c>
      <c r="Q110" s="170">
        <v>160</v>
      </c>
      <c r="R110" s="254">
        <v>4.5</v>
      </c>
      <c r="S110" s="254">
        <v>76</v>
      </c>
      <c r="T110" s="254">
        <v>80.5</v>
      </c>
      <c r="U110" s="170" t="s">
        <v>164</v>
      </c>
      <c r="V110" s="170" t="s">
        <v>166</v>
      </c>
      <c r="W110" s="170">
        <v>14</v>
      </c>
      <c r="X110" s="170" t="s">
        <v>675</v>
      </c>
      <c r="Y110" s="170" t="s">
        <v>629</v>
      </c>
      <c r="Z110" s="187" t="s">
        <v>630</v>
      </c>
      <c r="AA110" s="188"/>
    </row>
    <row r="111" spans="1:27" ht="12.75">
      <c r="A111" s="162">
        <v>110</v>
      </c>
      <c r="B111" s="167" t="s">
        <v>477</v>
      </c>
      <c r="C111" s="167" t="s">
        <v>326</v>
      </c>
      <c r="D111" s="167" t="s">
        <v>648</v>
      </c>
      <c r="E111" s="167" t="s">
        <v>437</v>
      </c>
      <c r="F111" s="167" t="s">
        <v>451</v>
      </c>
      <c r="G111" s="167" t="s">
        <v>452</v>
      </c>
      <c r="H111" s="206" t="s">
        <v>578</v>
      </c>
      <c r="I111" s="208" t="s">
        <v>658</v>
      </c>
      <c r="J111" s="167" t="s">
        <v>524</v>
      </c>
      <c r="K111" s="167" t="s">
        <v>501</v>
      </c>
      <c r="L111" s="207" t="s">
        <v>525</v>
      </c>
      <c r="M111" s="208" t="s">
        <v>526</v>
      </c>
      <c r="N111" s="167" t="s">
        <v>231</v>
      </c>
      <c r="O111" s="167" t="s">
        <v>174</v>
      </c>
      <c r="P111" s="167">
        <v>3</v>
      </c>
      <c r="Q111" s="167">
        <v>50</v>
      </c>
      <c r="R111" s="167">
        <v>13.104</v>
      </c>
      <c r="S111" s="167">
        <v>0</v>
      </c>
      <c r="T111" s="167">
        <v>13.104</v>
      </c>
      <c r="U111" s="167" t="s">
        <v>60</v>
      </c>
      <c r="V111" s="208" t="s">
        <v>38</v>
      </c>
      <c r="W111" s="167">
        <v>14</v>
      </c>
      <c r="X111" s="167" t="s">
        <v>674</v>
      </c>
      <c r="Y111" s="167" t="s">
        <v>627</v>
      </c>
      <c r="Z111" s="187" t="s">
        <v>631</v>
      </c>
      <c r="AA111" s="249"/>
    </row>
    <row r="112" spans="1:27" ht="12.75">
      <c r="A112" s="162">
        <v>111</v>
      </c>
      <c r="B112" s="167" t="s">
        <v>477</v>
      </c>
      <c r="C112" s="167" t="s">
        <v>326</v>
      </c>
      <c r="D112" s="167" t="s">
        <v>648</v>
      </c>
      <c r="E112" s="167" t="s">
        <v>455</v>
      </c>
      <c r="F112" s="167" t="s">
        <v>451</v>
      </c>
      <c r="G112" s="167" t="s">
        <v>452</v>
      </c>
      <c r="H112" s="206" t="s">
        <v>580</v>
      </c>
      <c r="I112" s="208" t="s">
        <v>658</v>
      </c>
      <c r="J112" s="167" t="s">
        <v>524</v>
      </c>
      <c r="K112" s="167" t="s">
        <v>501</v>
      </c>
      <c r="L112" s="207" t="s">
        <v>525</v>
      </c>
      <c r="M112" s="208" t="s">
        <v>526</v>
      </c>
      <c r="N112" s="167" t="s">
        <v>233</v>
      </c>
      <c r="O112" s="167" t="s">
        <v>168</v>
      </c>
      <c r="P112" s="167">
        <v>3</v>
      </c>
      <c r="Q112" s="167">
        <v>250</v>
      </c>
      <c r="R112" s="167">
        <v>39.801</v>
      </c>
      <c r="S112" s="167">
        <v>17.541</v>
      </c>
      <c r="T112" s="167">
        <v>57.342</v>
      </c>
      <c r="U112" s="208" t="s">
        <v>164</v>
      </c>
      <c r="V112" s="167" t="s">
        <v>166</v>
      </c>
      <c r="W112" s="167">
        <v>14</v>
      </c>
      <c r="X112" s="167" t="s">
        <v>674</v>
      </c>
      <c r="Y112" s="167" t="s">
        <v>627</v>
      </c>
      <c r="Z112" s="187" t="s">
        <v>631</v>
      </c>
      <c r="AA112" s="188"/>
    </row>
    <row r="113" spans="1:27" ht="12.75">
      <c r="A113" s="162">
        <v>112</v>
      </c>
      <c r="B113" s="167" t="s">
        <v>477</v>
      </c>
      <c r="C113" s="167" t="s">
        <v>326</v>
      </c>
      <c r="D113" s="167" t="s">
        <v>648</v>
      </c>
      <c r="E113" s="167" t="s">
        <v>454</v>
      </c>
      <c r="F113" s="167" t="s">
        <v>451</v>
      </c>
      <c r="G113" s="167" t="s">
        <v>452</v>
      </c>
      <c r="H113" s="206" t="s">
        <v>581</v>
      </c>
      <c r="I113" s="208" t="s">
        <v>658</v>
      </c>
      <c r="J113" s="167" t="s">
        <v>524</v>
      </c>
      <c r="K113" s="167" t="s">
        <v>501</v>
      </c>
      <c r="L113" s="207" t="s">
        <v>525</v>
      </c>
      <c r="M113" s="208" t="s">
        <v>526</v>
      </c>
      <c r="N113" s="167" t="s">
        <v>235</v>
      </c>
      <c r="O113" s="167" t="s">
        <v>236</v>
      </c>
      <c r="P113" s="167">
        <v>3</v>
      </c>
      <c r="Q113" s="167">
        <v>200</v>
      </c>
      <c r="R113" s="167">
        <v>5.067</v>
      </c>
      <c r="S113" s="167">
        <v>72.049</v>
      </c>
      <c r="T113" s="167">
        <v>77.11600000000001</v>
      </c>
      <c r="U113" s="167" t="s">
        <v>164</v>
      </c>
      <c r="V113" s="167" t="s">
        <v>166</v>
      </c>
      <c r="W113" s="167">
        <v>14</v>
      </c>
      <c r="X113" s="167" t="s">
        <v>674</v>
      </c>
      <c r="Y113" s="167" t="s">
        <v>627</v>
      </c>
      <c r="Z113" s="187" t="s">
        <v>628</v>
      </c>
      <c r="AA113" s="188"/>
    </row>
    <row r="114" spans="1:27" ht="12.75">
      <c r="A114" s="162">
        <v>113</v>
      </c>
      <c r="B114" s="165" t="s">
        <v>478</v>
      </c>
      <c r="C114" s="165" t="s">
        <v>327</v>
      </c>
      <c r="D114" s="239" t="s">
        <v>169</v>
      </c>
      <c r="E114" s="165" t="s">
        <v>456</v>
      </c>
      <c r="F114" s="165" t="s">
        <v>451</v>
      </c>
      <c r="G114" s="165" t="s">
        <v>452</v>
      </c>
      <c r="H114" s="209" t="s">
        <v>582</v>
      </c>
      <c r="I114" s="239" t="s">
        <v>659</v>
      </c>
      <c r="J114" s="165" t="s">
        <v>509</v>
      </c>
      <c r="K114" s="165" t="s">
        <v>510</v>
      </c>
      <c r="L114" s="210" t="s">
        <v>511</v>
      </c>
      <c r="M114" s="211" t="s">
        <v>519</v>
      </c>
      <c r="N114" s="165" t="s">
        <v>239</v>
      </c>
      <c r="O114" s="165" t="s">
        <v>236</v>
      </c>
      <c r="P114" s="165">
        <v>3</v>
      </c>
      <c r="Q114" s="165">
        <v>250</v>
      </c>
      <c r="R114" s="165">
        <v>51.6</v>
      </c>
      <c r="S114" s="165">
        <v>165.506</v>
      </c>
      <c r="T114" s="165">
        <v>217.106</v>
      </c>
      <c r="U114" s="165" t="s">
        <v>164</v>
      </c>
      <c r="V114" s="165" t="s">
        <v>166</v>
      </c>
      <c r="W114" s="165">
        <v>14</v>
      </c>
      <c r="X114" s="165" t="s">
        <v>674</v>
      </c>
      <c r="Y114" s="165" t="s">
        <v>625</v>
      </c>
      <c r="Z114" s="187" t="s">
        <v>626</v>
      </c>
      <c r="AA114" s="188"/>
    </row>
    <row r="115" spans="1:27" ht="12.75">
      <c r="A115" s="162">
        <v>114</v>
      </c>
      <c r="B115" s="179" t="s">
        <v>479</v>
      </c>
      <c r="C115" s="179" t="s">
        <v>328</v>
      </c>
      <c r="D115" s="182" t="s">
        <v>169</v>
      </c>
      <c r="E115" s="179" t="s">
        <v>457</v>
      </c>
      <c r="F115" s="179" t="s">
        <v>451</v>
      </c>
      <c r="G115" s="179" t="s">
        <v>452</v>
      </c>
      <c r="H115" s="180" t="s">
        <v>583</v>
      </c>
      <c r="I115" s="182" t="s">
        <v>660</v>
      </c>
      <c r="J115" s="179" t="s">
        <v>528</v>
      </c>
      <c r="K115" s="179" t="s">
        <v>501</v>
      </c>
      <c r="L115" s="181" t="s">
        <v>529</v>
      </c>
      <c r="M115" s="212" t="s">
        <v>530</v>
      </c>
      <c r="N115" s="179" t="s">
        <v>238</v>
      </c>
      <c r="O115" s="179" t="s">
        <v>174</v>
      </c>
      <c r="P115" s="179">
        <v>3</v>
      </c>
      <c r="Q115" s="179">
        <v>80</v>
      </c>
      <c r="R115" s="179">
        <v>2.698</v>
      </c>
      <c r="S115" s="179">
        <v>0</v>
      </c>
      <c r="T115" s="179">
        <v>2.698</v>
      </c>
      <c r="U115" s="179" t="s">
        <v>60</v>
      </c>
      <c r="V115" s="182" t="s">
        <v>38</v>
      </c>
      <c r="W115" s="179">
        <v>14</v>
      </c>
      <c r="X115" s="179" t="s">
        <v>674</v>
      </c>
      <c r="Y115" s="179" t="s">
        <v>623</v>
      </c>
      <c r="Z115" s="187" t="s">
        <v>624</v>
      </c>
      <c r="AA115" s="188"/>
    </row>
    <row r="116" spans="1:27" ht="12.75">
      <c r="A116" s="162">
        <v>115</v>
      </c>
      <c r="B116" s="183" t="s">
        <v>366</v>
      </c>
      <c r="C116" s="183" t="s">
        <v>329</v>
      </c>
      <c r="D116" s="186" t="s">
        <v>169</v>
      </c>
      <c r="E116" s="183" t="s">
        <v>458</v>
      </c>
      <c r="F116" s="183" t="s">
        <v>451</v>
      </c>
      <c r="G116" s="183" t="s">
        <v>452</v>
      </c>
      <c r="H116" s="184" t="s">
        <v>584</v>
      </c>
      <c r="I116" s="186" t="s">
        <v>661</v>
      </c>
      <c r="J116" s="183" t="s">
        <v>551</v>
      </c>
      <c r="K116" s="183" t="s">
        <v>501</v>
      </c>
      <c r="L116" s="185" t="s">
        <v>553</v>
      </c>
      <c r="M116" s="186" t="s">
        <v>554</v>
      </c>
      <c r="N116" s="183" t="s">
        <v>232</v>
      </c>
      <c r="O116" s="183" t="s">
        <v>174</v>
      </c>
      <c r="P116" s="183">
        <v>3</v>
      </c>
      <c r="Q116" s="183">
        <v>40</v>
      </c>
      <c r="R116" s="183">
        <v>15.143</v>
      </c>
      <c r="S116" s="183">
        <v>0</v>
      </c>
      <c r="T116" s="183">
        <v>15.143</v>
      </c>
      <c r="U116" s="183" t="s">
        <v>60</v>
      </c>
      <c r="V116" s="186" t="s">
        <v>38</v>
      </c>
      <c r="W116" s="183">
        <v>14</v>
      </c>
      <c r="X116" s="183" t="s">
        <v>674</v>
      </c>
      <c r="Y116" s="183" t="s">
        <v>621</v>
      </c>
      <c r="Z116" s="187" t="s">
        <v>622</v>
      </c>
      <c r="AA116" s="188"/>
    </row>
    <row r="117" spans="1:27" ht="12.75">
      <c r="A117" s="162">
        <v>116</v>
      </c>
      <c r="B117" s="168" t="s">
        <v>361</v>
      </c>
      <c r="C117" s="168" t="s">
        <v>330</v>
      </c>
      <c r="D117" s="240" t="s">
        <v>169</v>
      </c>
      <c r="E117" s="168" t="s">
        <v>459</v>
      </c>
      <c r="F117" s="168" t="s">
        <v>451</v>
      </c>
      <c r="G117" s="168" t="s">
        <v>452</v>
      </c>
      <c r="H117" s="193" t="s">
        <v>585</v>
      </c>
      <c r="I117" s="240" t="s">
        <v>662</v>
      </c>
      <c r="J117" s="168" t="s">
        <v>527</v>
      </c>
      <c r="K117" s="168" t="s">
        <v>501</v>
      </c>
      <c r="L117" s="194" t="s">
        <v>536</v>
      </c>
      <c r="M117" s="217" t="s">
        <v>537</v>
      </c>
      <c r="N117" s="168" t="s">
        <v>278</v>
      </c>
      <c r="O117" s="168" t="s">
        <v>168</v>
      </c>
      <c r="P117" s="168">
        <v>3</v>
      </c>
      <c r="Q117" s="168">
        <v>80</v>
      </c>
      <c r="R117" s="168">
        <v>14.94</v>
      </c>
      <c r="S117" s="168">
        <v>29.36</v>
      </c>
      <c r="T117" s="168">
        <v>44.3</v>
      </c>
      <c r="U117" s="168" t="s">
        <v>60</v>
      </c>
      <c r="V117" s="168" t="s">
        <v>38</v>
      </c>
      <c r="W117" s="168">
        <v>14</v>
      </c>
      <c r="X117" s="168" t="s">
        <v>674</v>
      </c>
      <c r="Y117" s="168" t="s">
        <v>619</v>
      </c>
      <c r="Z117" s="187" t="s">
        <v>620</v>
      </c>
      <c r="AA117" s="188"/>
    </row>
    <row r="118" spans="1:27" ht="12.75">
      <c r="A118" s="162">
        <v>117</v>
      </c>
      <c r="B118" s="169" t="s">
        <v>367</v>
      </c>
      <c r="C118" s="169" t="s">
        <v>331</v>
      </c>
      <c r="D118" s="221" t="s">
        <v>169</v>
      </c>
      <c r="E118" s="169" t="s">
        <v>460</v>
      </c>
      <c r="F118" s="169" t="s">
        <v>451</v>
      </c>
      <c r="G118" s="169" t="s">
        <v>452</v>
      </c>
      <c r="H118" s="218" t="s">
        <v>586</v>
      </c>
      <c r="I118" s="221" t="s">
        <v>663</v>
      </c>
      <c r="J118" s="169" t="s">
        <v>534</v>
      </c>
      <c r="K118" s="169" t="s">
        <v>501</v>
      </c>
      <c r="L118" s="219" t="s">
        <v>535</v>
      </c>
      <c r="M118" s="220" t="s">
        <v>538</v>
      </c>
      <c r="N118" s="169" t="s">
        <v>230</v>
      </c>
      <c r="O118" s="169" t="s">
        <v>174</v>
      </c>
      <c r="P118" s="169">
        <v>3</v>
      </c>
      <c r="Q118" s="169">
        <v>50</v>
      </c>
      <c r="R118" s="169">
        <v>16.156</v>
      </c>
      <c r="S118" s="169">
        <v>0</v>
      </c>
      <c r="T118" s="169">
        <v>16.156</v>
      </c>
      <c r="U118" s="169" t="s">
        <v>60</v>
      </c>
      <c r="V118" s="221" t="s">
        <v>38</v>
      </c>
      <c r="W118" s="169">
        <v>14</v>
      </c>
      <c r="X118" s="169" t="s">
        <v>674</v>
      </c>
      <c r="Y118" s="169" t="s">
        <v>616</v>
      </c>
      <c r="Z118" s="187" t="s">
        <v>618</v>
      </c>
      <c r="AA118" s="188"/>
    </row>
    <row r="119" spans="1:27" ht="12.75">
      <c r="A119" s="162">
        <v>118</v>
      </c>
      <c r="B119" s="170" t="s">
        <v>303</v>
      </c>
      <c r="C119" s="170" t="s">
        <v>332</v>
      </c>
      <c r="D119" s="198" t="s">
        <v>169</v>
      </c>
      <c r="E119" s="170" t="s">
        <v>461</v>
      </c>
      <c r="F119" s="170" t="s">
        <v>451</v>
      </c>
      <c r="G119" s="170" t="s">
        <v>452</v>
      </c>
      <c r="H119" s="204" t="s">
        <v>587</v>
      </c>
      <c r="I119" s="198" t="s">
        <v>664</v>
      </c>
      <c r="J119" s="170" t="s">
        <v>548</v>
      </c>
      <c r="K119" s="170" t="s">
        <v>501</v>
      </c>
      <c r="L119" s="205" t="s">
        <v>549</v>
      </c>
      <c r="M119" s="198" t="s">
        <v>550</v>
      </c>
      <c r="N119" s="170" t="s">
        <v>305</v>
      </c>
      <c r="O119" s="170" t="s">
        <v>168</v>
      </c>
      <c r="P119" s="170">
        <v>3</v>
      </c>
      <c r="Q119" s="170">
        <v>250</v>
      </c>
      <c r="R119" s="170">
        <v>8.13</v>
      </c>
      <c r="S119" s="170">
        <v>6.442</v>
      </c>
      <c r="T119" s="170">
        <v>14.572000000000001</v>
      </c>
      <c r="U119" s="170" t="s">
        <v>164</v>
      </c>
      <c r="V119" s="170" t="s">
        <v>166</v>
      </c>
      <c r="W119" s="170">
        <v>14</v>
      </c>
      <c r="X119" s="170" t="s">
        <v>674</v>
      </c>
      <c r="Y119" s="170" t="s">
        <v>617</v>
      </c>
      <c r="Z119" s="187" t="s">
        <v>615</v>
      </c>
      <c r="AA119" s="188"/>
    </row>
    <row r="120" spans="1:27" ht="12.75">
      <c r="A120" s="162">
        <v>119</v>
      </c>
      <c r="B120" s="213" t="s">
        <v>296</v>
      </c>
      <c r="C120" s="213" t="s">
        <v>173</v>
      </c>
      <c r="D120" s="241" t="s">
        <v>169</v>
      </c>
      <c r="E120" s="213" t="s">
        <v>438</v>
      </c>
      <c r="F120" s="213" t="s">
        <v>451</v>
      </c>
      <c r="G120" s="213" t="s">
        <v>452</v>
      </c>
      <c r="H120" s="214" t="s">
        <v>588</v>
      </c>
      <c r="I120" s="241" t="s">
        <v>665</v>
      </c>
      <c r="J120" s="213" t="s">
        <v>500</v>
      </c>
      <c r="K120" s="213" t="s">
        <v>501</v>
      </c>
      <c r="L120" s="215" t="s">
        <v>502</v>
      </c>
      <c r="M120" s="216" t="s">
        <v>516</v>
      </c>
      <c r="N120" s="213" t="s">
        <v>304</v>
      </c>
      <c r="O120" s="213" t="s">
        <v>174</v>
      </c>
      <c r="P120" s="213">
        <v>3</v>
      </c>
      <c r="Q120" s="213">
        <v>250</v>
      </c>
      <c r="R120" s="213">
        <v>128.135</v>
      </c>
      <c r="S120" s="213">
        <v>0</v>
      </c>
      <c r="T120" s="213">
        <v>128.135</v>
      </c>
      <c r="U120" s="213" t="s">
        <v>164</v>
      </c>
      <c r="V120" s="213" t="s">
        <v>166</v>
      </c>
      <c r="W120" s="213">
        <v>14</v>
      </c>
      <c r="X120" s="213" t="s">
        <v>674</v>
      </c>
      <c r="Y120" s="213" t="s">
        <v>613</v>
      </c>
      <c r="Z120" s="187" t="s">
        <v>614</v>
      </c>
      <c r="AA120" s="188"/>
    </row>
    <row r="121" spans="1:27" ht="12.75">
      <c r="A121" s="162">
        <v>120</v>
      </c>
      <c r="B121" s="213" t="s">
        <v>296</v>
      </c>
      <c r="C121" s="213" t="s">
        <v>173</v>
      </c>
      <c r="D121" s="241" t="s">
        <v>169</v>
      </c>
      <c r="E121" s="213" t="s">
        <v>438</v>
      </c>
      <c r="F121" s="213" t="s">
        <v>451</v>
      </c>
      <c r="G121" s="213" t="s">
        <v>452</v>
      </c>
      <c r="H121" s="214" t="s">
        <v>589</v>
      </c>
      <c r="I121" s="241" t="s">
        <v>665</v>
      </c>
      <c r="J121" s="213" t="s">
        <v>500</v>
      </c>
      <c r="K121" s="213" t="s">
        <v>501</v>
      </c>
      <c r="L121" s="215" t="s">
        <v>502</v>
      </c>
      <c r="M121" s="216" t="s">
        <v>516</v>
      </c>
      <c r="N121" s="213" t="s">
        <v>306</v>
      </c>
      <c r="O121" s="213" t="s">
        <v>307</v>
      </c>
      <c r="P121" s="213">
        <v>3</v>
      </c>
      <c r="Q121" s="213">
        <v>160</v>
      </c>
      <c r="R121" s="213">
        <v>95.439</v>
      </c>
      <c r="S121" s="213">
        <v>0</v>
      </c>
      <c r="T121" s="213">
        <v>95.439</v>
      </c>
      <c r="U121" s="213" t="s">
        <v>164</v>
      </c>
      <c r="V121" s="213" t="s">
        <v>166</v>
      </c>
      <c r="W121" s="213">
        <v>14</v>
      </c>
      <c r="X121" s="213" t="s">
        <v>674</v>
      </c>
      <c r="Y121" s="213" t="s">
        <v>613</v>
      </c>
      <c r="Z121" s="187" t="s">
        <v>614</v>
      </c>
      <c r="AA121" s="188"/>
    </row>
    <row r="122" spans="1:27" ht="12.75">
      <c r="A122" s="162">
        <v>121</v>
      </c>
      <c r="B122" s="171" t="s">
        <v>313</v>
      </c>
      <c r="C122" s="171" t="s">
        <v>314</v>
      </c>
      <c r="D122" s="200" t="s">
        <v>169</v>
      </c>
      <c r="E122" s="171" t="s">
        <v>439</v>
      </c>
      <c r="F122" s="171" t="s">
        <v>451</v>
      </c>
      <c r="G122" s="171" t="s">
        <v>452</v>
      </c>
      <c r="H122" s="189" t="s">
        <v>590</v>
      </c>
      <c r="I122" s="200" t="s">
        <v>666</v>
      </c>
      <c r="J122" s="171" t="s">
        <v>539</v>
      </c>
      <c r="K122" s="171" t="s">
        <v>510</v>
      </c>
      <c r="L122" s="190" t="s">
        <v>540</v>
      </c>
      <c r="M122" s="222" t="s">
        <v>541</v>
      </c>
      <c r="N122" s="171" t="s">
        <v>322</v>
      </c>
      <c r="O122" s="171" t="s">
        <v>174</v>
      </c>
      <c r="P122" s="171">
        <v>3</v>
      </c>
      <c r="Q122" s="171">
        <v>40</v>
      </c>
      <c r="R122" s="171">
        <v>6.884</v>
      </c>
      <c r="S122" s="171">
        <v>0</v>
      </c>
      <c r="T122" s="171">
        <v>6.884</v>
      </c>
      <c r="U122" s="171" t="s">
        <v>60</v>
      </c>
      <c r="V122" s="200" t="s">
        <v>38</v>
      </c>
      <c r="W122" s="171">
        <v>14</v>
      </c>
      <c r="X122" s="171" t="s">
        <v>674</v>
      </c>
      <c r="Y122" s="171" t="s">
        <v>611</v>
      </c>
      <c r="Z122" s="187" t="s">
        <v>612</v>
      </c>
      <c r="AA122" s="188"/>
    </row>
    <row r="123" spans="1:27" ht="12.75">
      <c r="A123" s="162">
        <v>122</v>
      </c>
      <c r="B123" s="171" t="s">
        <v>313</v>
      </c>
      <c r="C123" s="171" t="s">
        <v>314</v>
      </c>
      <c r="D123" s="200" t="s">
        <v>169</v>
      </c>
      <c r="E123" s="171" t="s">
        <v>439</v>
      </c>
      <c r="F123" s="171" t="s">
        <v>451</v>
      </c>
      <c r="G123" s="171" t="s">
        <v>452</v>
      </c>
      <c r="H123" s="189" t="s">
        <v>591</v>
      </c>
      <c r="I123" s="200" t="s">
        <v>666</v>
      </c>
      <c r="J123" s="171" t="s">
        <v>539</v>
      </c>
      <c r="K123" s="171" t="s">
        <v>510</v>
      </c>
      <c r="L123" s="190" t="s">
        <v>540</v>
      </c>
      <c r="M123" s="222" t="s">
        <v>541</v>
      </c>
      <c r="N123" s="171" t="s">
        <v>316</v>
      </c>
      <c r="O123" s="171" t="s">
        <v>168</v>
      </c>
      <c r="P123" s="171">
        <v>3</v>
      </c>
      <c r="Q123" s="171">
        <v>25</v>
      </c>
      <c r="R123" s="171">
        <v>3.929</v>
      </c>
      <c r="S123" s="171">
        <v>1.895</v>
      </c>
      <c r="T123" s="171">
        <v>5.724</v>
      </c>
      <c r="U123" s="171" t="s">
        <v>60</v>
      </c>
      <c r="V123" s="200" t="s">
        <v>38</v>
      </c>
      <c r="W123" s="171">
        <v>14</v>
      </c>
      <c r="X123" s="171" t="s">
        <v>674</v>
      </c>
      <c r="Y123" s="171" t="s">
        <v>611</v>
      </c>
      <c r="Z123" s="187" t="s">
        <v>612</v>
      </c>
      <c r="AA123" s="188"/>
    </row>
    <row r="124" spans="1:27" ht="12.75">
      <c r="A124" s="162">
        <v>123</v>
      </c>
      <c r="B124" s="223" t="s">
        <v>333</v>
      </c>
      <c r="C124" s="223" t="s">
        <v>334</v>
      </c>
      <c r="D124" s="242" t="s">
        <v>169</v>
      </c>
      <c r="E124" s="223" t="s">
        <v>462</v>
      </c>
      <c r="F124" s="223" t="s">
        <v>451</v>
      </c>
      <c r="G124" s="223" t="s">
        <v>452</v>
      </c>
      <c r="H124" s="224" t="s">
        <v>592</v>
      </c>
      <c r="I124" s="242" t="s">
        <v>667</v>
      </c>
      <c r="J124" s="223" t="s">
        <v>512</v>
      </c>
      <c r="K124" s="223" t="s">
        <v>510</v>
      </c>
      <c r="L124" s="225" t="s">
        <v>514</v>
      </c>
      <c r="M124" s="226" t="s">
        <v>515</v>
      </c>
      <c r="N124" s="223" t="s">
        <v>336</v>
      </c>
      <c r="O124" s="223" t="s">
        <v>168</v>
      </c>
      <c r="P124" s="223">
        <v>3</v>
      </c>
      <c r="Q124" s="223">
        <v>80</v>
      </c>
      <c r="R124" s="223">
        <v>28.222</v>
      </c>
      <c r="S124" s="223">
        <v>11.372</v>
      </c>
      <c r="T124" s="223">
        <v>39.594</v>
      </c>
      <c r="U124" s="223" t="s">
        <v>164</v>
      </c>
      <c r="V124" s="223" t="s">
        <v>166</v>
      </c>
      <c r="W124" s="223">
        <v>14</v>
      </c>
      <c r="X124" s="223" t="s">
        <v>674</v>
      </c>
      <c r="Y124" s="223" t="s">
        <v>605</v>
      </c>
      <c r="Z124" s="187" t="s">
        <v>610</v>
      </c>
      <c r="AA124" s="188"/>
    </row>
    <row r="125" spans="1:27" ht="12.75">
      <c r="A125" s="162">
        <v>124</v>
      </c>
      <c r="B125" s="223" t="s">
        <v>333</v>
      </c>
      <c r="C125" s="223" t="s">
        <v>334</v>
      </c>
      <c r="D125" s="242" t="s">
        <v>169</v>
      </c>
      <c r="E125" s="223" t="s">
        <v>462</v>
      </c>
      <c r="F125" s="223" t="s">
        <v>451</v>
      </c>
      <c r="G125" s="223" t="s">
        <v>452</v>
      </c>
      <c r="H125" s="224" t="s">
        <v>593</v>
      </c>
      <c r="I125" s="242" t="s">
        <v>667</v>
      </c>
      <c r="J125" s="223" t="s">
        <v>512</v>
      </c>
      <c r="K125" s="223" t="s">
        <v>510</v>
      </c>
      <c r="L125" s="225" t="s">
        <v>514</v>
      </c>
      <c r="M125" s="226" t="s">
        <v>515</v>
      </c>
      <c r="N125" s="223" t="s">
        <v>338</v>
      </c>
      <c r="O125" s="223" t="s">
        <v>168</v>
      </c>
      <c r="P125" s="223">
        <v>3</v>
      </c>
      <c r="Q125" s="223">
        <v>50</v>
      </c>
      <c r="R125" s="223">
        <v>5.901</v>
      </c>
      <c r="S125" s="223">
        <v>1.349</v>
      </c>
      <c r="T125" s="223">
        <v>7.25</v>
      </c>
      <c r="U125" s="223" t="s">
        <v>164</v>
      </c>
      <c r="V125" s="223" t="s">
        <v>166</v>
      </c>
      <c r="W125" s="223">
        <v>14</v>
      </c>
      <c r="X125" s="223" t="s">
        <v>674</v>
      </c>
      <c r="Y125" s="223" t="s">
        <v>605</v>
      </c>
      <c r="Z125" s="187" t="s">
        <v>610</v>
      </c>
      <c r="AA125" s="188"/>
    </row>
    <row r="126" spans="1:27" ht="12.75">
      <c r="A126" s="162">
        <v>125</v>
      </c>
      <c r="B126" s="227" t="s">
        <v>339</v>
      </c>
      <c r="C126" s="227" t="s">
        <v>340</v>
      </c>
      <c r="D126" s="243" t="s">
        <v>169</v>
      </c>
      <c r="E126" s="227" t="s">
        <v>441</v>
      </c>
      <c r="F126" s="227" t="s">
        <v>451</v>
      </c>
      <c r="G126" s="227" t="s">
        <v>452</v>
      </c>
      <c r="H126" s="228" t="s">
        <v>594</v>
      </c>
      <c r="I126" s="243" t="s">
        <v>668</v>
      </c>
      <c r="J126" s="227" t="s">
        <v>542</v>
      </c>
      <c r="K126" s="227" t="s">
        <v>501</v>
      </c>
      <c r="L126" s="229" t="s">
        <v>543</v>
      </c>
      <c r="M126" s="230" t="s">
        <v>544</v>
      </c>
      <c r="N126" s="227" t="s">
        <v>341</v>
      </c>
      <c r="O126" s="227" t="s">
        <v>343</v>
      </c>
      <c r="P126" s="227">
        <v>3</v>
      </c>
      <c r="Q126" s="227">
        <v>50</v>
      </c>
      <c r="R126" s="227">
        <v>72.876</v>
      </c>
      <c r="S126" s="227">
        <v>33.4</v>
      </c>
      <c r="T126" s="227">
        <v>106.27600000000001</v>
      </c>
      <c r="U126" s="227" t="s">
        <v>164</v>
      </c>
      <c r="V126" s="227" t="s">
        <v>166</v>
      </c>
      <c r="W126" s="227">
        <v>14</v>
      </c>
      <c r="X126" s="227" t="s">
        <v>674</v>
      </c>
      <c r="Y126" s="227" t="s">
        <v>604</v>
      </c>
      <c r="Z126" s="187" t="s">
        <v>609</v>
      </c>
      <c r="AA126" s="188"/>
    </row>
    <row r="127" spans="1:27" ht="12.75">
      <c r="A127" s="162">
        <v>126</v>
      </c>
      <c r="B127" s="227" t="s">
        <v>339</v>
      </c>
      <c r="C127" s="227" t="s">
        <v>340</v>
      </c>
      <c r="D127" s="243" t="s">
        <v>169</v>
      </c>
      <c r="E127" s="227" t="s">
        <v>441</v>
      </c>
      <c r="F127" s="227" t="s">
        <v>451</v>
      </c>
      <c r="G127" s="227" t="s">
        <v>452</v>
      </c>
      <c r="H127" s="228" t="s">
        <v>595</v>
      </c>
      <c r="I127" s="243" t="s">
        <v>668</v>
      </c>
      <c r="J127" s="227" t="s">
        <v>542</v>
      </c>
      <c r="K127" s="227" t="s">
        <v>501</v>
      </c>
      <c r="L127" s="229" t="s">
        <v>543</v>
      </c>
      <c r="M127" s="230" t="s">
        <v>544</v>
      </c>
      <c r="N127" s="227" t="s">
        <v>345</v>
      </c>
      <c r="O127" s="227" t="s">
        <v>343</v>
      </c>
      <c r="P127" s="227">
        <v>3</v>
      </c>
      <c r="Q127" s="227">
        <v>80</v>
      </c>
      <c r="R127" s="227">
        <v>38.414</v>
      </c>
      <c r="S127" s="227">
        <v>16.676</v>
      </c>
      <c r="T127" s="227">
        <v>55.09</v>
      </c>
      <c r="U127" s="227" t="s">
        <v>164</v>
      </c>
      <c r="V127" s="227" t="s">
        <v>166</v>
      </c>
      <c r="W127" s="227">
        <v>14</v>
      </c>
      <c r="X127" s="227" t="s">
        <v>674</v>
      </c>
      <c r="Y127" s="227" t="s">
        <v>604</v>
      </c>
      <c r="Z127" s="187" t="s">
        <v>609</v>
      </c>
      <c r="AA127" s="188"/>
    </row>
    <row r="128" spans="1:27" ht="12.75">
      <c r="A128" s="162">
        <v>127</v>
      </c>
      <c r="B128" s="231" t="s">
        <v>346</v>
      </c>
      <c r="C128" s="231" t="s">
        <v>349</v>
      </c>
      <c r="D128" s="244" t="s">
        <v>169</v>
      </c>
      <c r="E128" s="231" t="s">
        <v>463</v>
      </c>
      <c r="F128" s="231" t="s">
        <v>451</v>
      </c>
      <c r="G128" s="231" t="s">
        <v>452</v>
      </c>
      <c r="H128" s="232" t="s">
        <v>596</v>
      </c>
      <c r="I128" s="244" t="s">
        <v>669</v>
      </c>
      <c r="J128" s="231" t="s">
        <v>513</v>
      </c>
      <c r="K128" s="231" t="s">
        <v>501</v>
      </c>
      <c r="L128" s="233" t="s">
        <v>517</v>
      </c>
      <c r="M128" s="234" t="s">
        <v>518</v>
      </c>
      <c r="N128" s="231" t="s">
        <v>347</v>
      </c>
      <c r="O128" s="231" t="s">
        <v>168</v>
      </c>
      <c r="P128" s="231">
        <v>3</v>
      </c>
      <c r="Q128" s="231">
        <v>28</v>
      </c>
      <c r="R128" s="231">
        <v>5.742</v>
      </c>
      <c r="S128" s="231">
        <v>2.94</v>
      </c>
      <c r="T128" s="231">
        <v>8.682</v>
      </c>
      <c r="U128" s="231" t="s">
        <v>164</v>
      </c>
      <c r="V128" s="231" t="s">
        <v>166</v>
      </c>
      <c r="W128" s="231">
        <v>14</v>
      </c>
      <c r="X128" s="231" t="s">
        <v>674</v>
      </c>
      <c r="Y128" s="231" t="s">
        <v>603</v>
      </c>
      <c r="Z128" s="187" t="s">
        <v>608</v>
      </c>
      <c r="AA128" s="188"/>
    </row>
    <row r="129" spans="1:27" ht="12.75">
      <c r="A129" s="162">
        <v>128</v>
      </c>
      <c r="B129" s="231" t="s">
        <v>346</v>
      </c>
      <c r="C129" s="231" t="s">
        <v>349</v>
      </c>
      <c r="D129" s="244" t="s">
        <v>169</v>
      </c>
      <c r="E129" s="231" t="s">
        <v>463</v>
      </c>
      <c r="F129" s="231" t="s">
        <v>451</v>
      </c>
      <c r="G129" s="231" t="s">
        <v>452</v>
      </c>
      <c r="H129" s="232" t="s">
        <v>597</v>
      </c>
      <c r="I129" s="244" t="s">
        <v>669</v>
      </c>
      <c r="J129" s="231" t="s">
        <v>513</v>
      </c>
      <c r="K129" s="231" t="s">
        <v>501</v>
      </c>
      <c r="L129" s="233" t="s">
        <v>517</v>
      </c>
      <c r="M129" s="234" t="s">
        <v>518</v>
      </c>
      <c r="N129" s="231" t="s">
        <v>351</v>
      </c>
      <c r="O129" s="231" t="s">
        <v>168</v>
      </c>
      <c r="P129" s="231">
        <v>3</v>
      </c>
      <c r="Q129" s="231">
        <v>100</v>
      </c>
      <c r="R129" s="231">
        <v>2.12</v>
      </c>
      <c r="S129" s="231">
        <v>0.805</v>
      </c>
      <c r="T129" s="231">
        <v>2.9250000000000003</v>
      </c>
      <c r="U129" s="231" t="s">
        <v>164</v>
      </c>
      <c r="V129" s="231" t="s">
        <v>166</v>
      </c>
      <c r="W129" s="231">
        <v>14</v>
      </c>
      <c r="X129" s="231" t="s">
        <v>674</v>
      </c>
      <c r="Y129" s="231" t="s">
        <v>603</v>
      </c>
      <c r="Z129" s="187" t="s">
        <v>608</v>
      </c>
      <c r="AA129" s="188"/>
    </row>
    <row r="130" spans="1:27" ht="12.75">
      <c r="A130" s="162">
        <v>129</v>
      </c>
      <c r="B130" s="231" t="s">
        <v>346</v>
      </c>
      <c r="C130" s="231" t="s">
        <v>349</v>
      </c>
      <c r="D130" s="244" t="s">
        <v>169</v>
      </c>
      <c r="E130" s="231" t="s">
        <v>463</v>
      </c>
      <c r="F130" s="231" t="s">
        <v>451</v>
      </c>
      <c r="G130" s="231" t="s">
        <v>452</v>
      </c>
      <c r="H130" s="232" t="s">
        <v>598</v>
      </c>
      <c r="I130" s="244" t="s">
        <v>669</v>
      </c>
      <c r="J130" s="231" t="s">
        <v>513</v>
      </c>
      <c r="K130" s="231" t="s">
        <v>501</v>
      </c>
      <c r="L130" s="233" t="s">
        <v>517</v>
      </c>
      <c r="M130" s="234" t="s">
        <v>518</v>
      </c>
      <c r="N130" s="231" t="s">
        <v>353</v>
      </c>
      <c r="O130" s="231" t="s">
        <v>168</v>
      </c>
      <c r="P130" s="231">
        <v>3</v>
      </c>
      <c r="Q130" s="231">
        <v>100</v>
      </c>
      <c r="R130" s="231">
        <v>1.657</v>
      </c>
      <c r="S130" s="231">
        <v>0.485</v>
      </c>
      <c r="T130" s="231">
        <v>2.142</v>
      </c>
      <c r="U130" s="231" t="s">
        <v>164</v>
      </c>
      <c r="V130" s="231" t="s">
        <v>166</v>
      </c>
      <c r="W130" s="231">
        <v>14</v>
      </c>
      <c r="X130" s="231" t="s">
        <v>674</v>
      </c>
      <c r="Y130" s="231" t="s">
        <v>603</v>
      </c>
      <c r="Z130" s="187" t="s">
        <v>608</v>
      </c>
      <c r="AA130" s="188"/>
    </row>
    <row r="131" spans="1:27" ht="12.75">
      <c r="A131" s="162">
        <v>130</v>
      </c>
      <c r="B131" s="172" t="s">
        <v>317</v>
      </c>
      <c r="C131" s="172" t="s">
        <v>320</v>
      </c>
      <c r="D131" s="199" t="s">
        <v>169</v>
      </c>
      <c r="E131" s="172" t="s">
        <v>378</v>
      </c>
      <c r="F131" s="172" t="s">
        <v>451</v>
      </c>
      <c r="G131" s="172" t="s">
        <v>452</v>
      </c>
      <c r="H131" s="191" t="s">
        <v>558</v>
      </c>
      <c r="I131" s="199" t="s">
        <v>670</v>
      </c>
      <c r="J131" s="172" t="s">
        <v>545</v>
      </c>
      <c r="K131" s="172" t="s">
        <v>501</v>
      </c>
      <c r="L131" s="192" t="s">
        <v>546</v>
      </c>
      <c r="M131" s="199" t="s">
        <v>547</v>
      </c>
      <c r="N131" s="172" t="s">
        <v>321</v>
      </c>
      <c r="O131" s="172" t="s">
        <v>168</v>
      </c>
      <c r="P131" s="172">
        <v>3</v>
      </c>
      <c r="Q131" s="172">
        <v>25</v>
      </c>
      <c r="R131" s="172">
        <v>3.581</v>
      </c>
      <c r="S131" s="172">
        <v>1.627</v>
      </c>
      <c r="T131" s="172">
        <v>5.208</v>
      </c>
      <c r="U131" s="172" t="s">
        <v>60</v>
      </c>
      <c r="V131" s="199" t="s">
        <v>38</v>
      </c>
      <c r="W131" s="172">
        <v>14</v>
      </c>
      <c r="X131" s="172" t="s">
        <v>674</v>
      </c>
      <c r="Y131" s="172" t="s">
        <v>602</v>
      </c>
      <c r="Z131" s="187" t="s">
        <v>607</v>
      </c>
      <c r="AA131" s="188"/>
    </row>
    <row r="132" spans="1:27" ht="12.75">
      <c r="A132" s="162">
        <v>131</v>
      </c>
      <c r="B132" s="195" t="s">
        <v>360</v>
      </c>
      <c r="C132" s="195" t="s">
        <v>324</v>
      </c>
      <c r="D132" s="195" t="s">
        <v>646</v>
      </c>
      <c r="E132" s="195" t="s">
        <v>443</v>
      </c>
      <c r="F132" s="195" t="s">
        <v>451</v>
      </c>
      <c r="G132" s="195" t="s">
        <v>452</v>
      </c>
      <c r="H132" s="196" t="s">
        <v>557</v>
      </c>
      <c r="I132" s="235" t="s">
        <v>671</v>
      </c>
      <c r="J132" s="195" t="s">
        <v>497</v>
      </c>
      <c r="K132" s="195" t="s">
        <v>496</v>
      </c>
      <c r="L132" s="197" t="s">
        <v>498</v>
      </c>
      <c r="M132" s="235" t="s">
        <v>499</v>
      </c>
      <c r="N132" s="195" t="s">
        <v>175</v>
      </c>
      <c r="O132" s="195" t="s">
        <v>343</v>
      </c>
      <c r="P132" s="195">
        <v>3</v>
      </c>
      <c r="Q132" s="195">
        <v>25</v>
      </c>
      <c r="R132" s="195">
        <v>21.495</v>
      </c>
      <c r="S132" s="195">
        <v>11.248</v>
      </c>
      <c r="T132" s="195">
        <v>32.743</v>
      </c>
      <c r="U132" s="235" t="s">
        <v>60</v>
      </c>
      <c r="V132" s="235" t="s">
        <v>38</v>
      </c>
      <c r="W132" s="195">
        <v>14</v>
      </c>
      <c r="X132" s="195" t="s">
        <v>674</v>
      </c>
      <c r="Y132" s="195" t="s">
        <v>601</v>
      </c>
      <c r="Z132" s="187" t="s">
        <v>606</v>
      </c>
      <c r="AA132" s="188"/>
    </row>
    <row r="133" spans="1:27" ht="12.75">
      <c r="A133" s="162">
        <v>132</v>
      </c>
      <c r="B133" s="195" t="s">
        <v>360</v>
      </c>
      <c r="C133" s="195" t="s">
        <v>324</v>
      </c>
      <c r="D133" s="195" t="s">
        <v>646</v>
      </c>
      <c r="E133" s="195" t="s">
        <v>435</v>
      </c>
      <c r="F133" s="195" t="s">
        <v>451</v>
      </c>
      <c r="G133" s="195" t="s">
        <v>452</v>
      </c>
      <c r="H133" s="196" t="s">
        <v>555</v>
      </c>
      <c r="I133" s="235" t="s">
        <v>671</v>
      </c>
      <c r="J133" s="195" t="s">
        <v>497</v>
      </c>
      <c r="K133" s="195" t="s">
        <v>496</v>
      </c>
      <c r="L133" s="197" t="s">
        <v>498</v>
      </c>
      <c r="M133" s="235" t="s">
        <v>499</v>
      </c>
      <c r="N133" s="195" t="s">
        <v>226</v>
      </c>
      <c r="O133" s="195" t="s">
        <v>82</v>
      </c>
      <c r="P133" s="195">
        <v>3</v>
      </c>
      <c r="Q133" s="195">
        <v>25</v>
      </c>
      <c r="R133" s="195">
        <v>0.54</v>
      </c>
      <c r="S133" s="195">
        <v>0</v>
      </c>
      <c r="T133" s="195">
        <v>0.54</v>
      </c>
      <c r="U133" s="195" t="s">
        <v>60</v>
      </c>
      <c r="V133" s="195" t="s">
        <v>38</v>
      </c>
      <c r="W133" s="195">
        <v>14</v>
      </c>
      <c r="X133" s="195" t="s">
        <v>675</v>
      </c>
      <c r="Y133" s="195" t="s">
        <v>601</v>
      </c>
      <c r="Z133" s="187" t="s">
        <v>606</v>
      </c>
      <c r="AA133" s="188"/>
    </row>
    <row r="134" spans="1:27" ht="12.75">
      <c r="A134" s="162">
        <v>133</v>
      </c>
      <c r="B134" s="195" t="s">
        <v>365</v>
      </c>
      <c r="C134" s="236">
        <v>25951459</v>
      </c>
      <c r="D134" s="195" t="s">
        <v>646</v>
      </c>
      <c r="E134" s="195" t="s">
        <v>690</v>
      </c>
      <c r="F134" s="195" t="s">
        <v>451</v>
      </c>
      <c r="G134" s="195" t="s">
        <v>452</v>
      </c>
      <c r="H134" s="196" t="s">
        <v>556</v>
      </c>
      <c r="I134" s="235" t="s">
        <v>671</v>
      </c>
      <c r="J134" s="195" t="s">
        <v>497</v>
      </c>
      <c r="K134" s="195" t="s">
        <v>496</v>
      </c>
      <c r="L134" s="197" t="s">
        <v>498</v>
      </c>
      <c r="M134" s="235" t="s">
        <v>499</v>
      </c>
      <c r="N134" s="195" t="s">
        <v>301</v>
      </c>
      <c r="O134" s="195" t="s">
        <v>651</v>
      </c>
      <c r="P134" s="195"/>
      <c r="Q134" s="195"/>
      <c r="R134" s="195">
        <v>269</v>
      </c>
      <c r="S134" s="195">
        <v>231</v>
      </c>
      <c r="T134" s="195">
        <v>500</v>
      </c>
      <c r="U134" s="195" t="s">
        <v>164</v>
      </c>
      <c r="V134" s="195" t="s">
        <v>166</v>
      </c>
      <c r="W134" s="195">
        <v>14</v>
      </c>
      <c r="X134" s="195" t="s">
        <v>177</v>
      </c>
      <c r="Y134" s="195" t="s">
        <v>601</v>
      </c>
      <c r="Z134" s="187" t="s">
        <v>606</v>
      </c>
      <c r="AA134" s="188"/>
    </row>
    <row r="135" ht="12.75">
      <c r="A135" s="176"/>
    </row>
    <row r="141" ht="12.75">
      <c r="R141" s="253"/>
    </row>
  </sheetData>
  <autoFilter ref="A1:Y134"/>
  <hyperlinks>
    <hyperlink ref="M109" r:id="rId1" display="reditelka@muzeumlanskroun.cz"/>
    <hyperlink ref="L109" r:id="rId2" display="mailto:reditelka@muzeumlanskroun.cz"/>
    <hyperlink ref="L56" r:id="rId3" display="mailto:radim.vetchy@lanskroun.eu"/>
    <hyperlink ref="L72" r:id="rId4" display="mailto:radim.vetchy@lanskroun.eu"/>
    <hyperlink ref="L71" r:id="rId5" display="mailto:radim.vetchy@lanskroun.eu"/>
    <hyperlink ref="L60" r:id="rId6" display="mailto:radim.vetchy@lanskroun.eu"/>
    <hyperlink ref="L2:L59" r:id="rId7" display="radim.vetchy@lanskroun.eu"/>
    <hyperlink ref="L116" r:id="rId8" display="mailto:msvysluni@inlan.cz"/>
    <hyperlink ref="L119" r:id="rId9" display="mailto:zs.d.tresnovec@email.cz"/>
    <hyperlink ref="L131" r:id="rId10" display="mailto:reditel@ddm-lanskroun.cz"/>
    <hyperlink ref="M127" r:id="rId11" display="zslado@lanskroun.cz"/>
    <hyperlink ref="L127" r:id="rId12" display="mailto:zslado@lanskroun.cz"/>
    <hyperlink ref="M126" r:id="rId13" display="zslado@lanskroun.cz"/>
    <hyperlink ref="L126" r:id="rId14" display="mailto:zslado@lanskroun.cz"/>
    <hyperlink ref="M123" r:id="rId15" display="pavelvasicek@zusla.cz"/>
    <hyperlink ref="L123" r:id="rId16" display="mailto:pavelvasicek@zusla.cz"/>
    <hyperlink ref="M122" r:id="rId17" display="pavelvasicek@zusla.cz"/>
    <hyperlink ref="L122" r:id="rId18" display="mailto:pavelvasicek@zusla.cz"/>
    <hyperlink ref="M118" r:id="rId19" display="mšvančurova@inlan.cz"/>
    <hyperlink ref="L118" r:id="rId20" display="mailto:mszizkova@inlan.cz"/>
    <hyperlink ref="L108" r:id="rId21" display="mailto:netusilova@knihovna-lanskroun.cz"/>
    <hyperlink ref="L107" r:id="rId22" display="mailto:netusilova@knihovna-lanskroun.cz"/>
    <hyperlink ref="M115" r:id="rId23" display="mswolkerova@inlan.cz"/>
    <hyperlink ref="L115" r:id="rId24" display="mailto:mswolkerova@inlan.cz"/>
    <hyperlink ref="M117" r:id="rId25" display="mšvančurova@inlan.cz"/>
    <hyperlink ref="L117" r:id="rId26" display="mailto:msvančurova@inlan.cz"/>
    <hyperlink ref="L113" r:id="rId27" display="mailto:marketa.stankova@kclanskroun.cz"/>
    <hyperlink ref="L112" r:id="rId28" display="mailto:marketa.stankova@kclanskroun.cz"/>
    <hyperlink ref="L111" r:id="rId29" display="mailto:marketa.stankova@kclanskroun.cz"/>
    <hyperlink ref="L133" r:id="rId30" display="mailto:ekonom@tslan.cz"/>
    <hyperlink ref="L132" r:id="rId31" display="mailto:ekonom@tslan.cz"/>
    <hyperlink ref="M130" r:id="rId32" display="kukulova@"/>
    <hyperlink ref="M129" r:id="rId33" display="kukulova@"/>
    <hyperlink ref="L130" r:id="rId34" display="mailto:reditelka@zsaj.cz"/>
    <hyperlink ref="L129" r:id="rId35" display="mailto:reditelka@zsaj.cz"/>
    <hyperlink ref="M125" r:id="rId36" display="jana.silarova@zsbs.cz"/>
    <hyperlink ref="L125" r:id="rId37" display="mailto:reditel@zsbs.cz"/>
    <hyperlink ref="M124" r:id="rId38" display="jana.silarova@zsbs.cz"/>
    <hyperlink ref="L124" r:id="rId39" display="mailto:reditel@zsbs.cz"/>
    <hyperlink ref="M128" r:id="rId40" display="kukulova@"/>
    <hyperlink ref="L128" r:id="rId41" display="mailto:reditelka@zsaj.cz"/>
    <hyperlink ref="M114" r:id="rId42" display="ucetni@soslla.cz"/>
    <hyperlink ref="L114" r:id="rId43" display="mailto:reditel@soslla.cz"/>
    <hyperlink ref="L99" r:id="rId44" display="mailto:radim.vetchy@lanskroun.eu"/>
    <hyperlink ref="L98" r:id="rId45" display="mailto:radim.vetchy@lanskroun.eu"/>
    <hyperlink ref="L97" r:id="rId46" display="mailto:radim.vetchy@lanskroun.eu"/>
    <hyperlink ref="L96" r:id="rId47" display="mailto:radim.vetchy@lanskroun.eu"/>
    <hyperlink ref="L95" r:id="rId48" display="mailto:radim.vetchy@lanskroun.eu"/>
    <hyperlink ref="L94" r:id="rId49" display="mailto:radim.vetchy@lanskroun.eu"/>
    <hyperlink ref="L93" r:id="rId50" display="mailto:radim.vetchy@lanskroun.eu"/>
    <hyperlink ref="L92" r:id="rId51" display="mailto:radim.vetchy@lanskroun.eu"/>
    <hyperlink ref="L91" r:id="rId52" display="mailto:radim.vetchy@lanskroun.eu"/>
    <hyperlink ref="L90" r:id="rId53" display="mailto:radim.vetchy@lanskroun.eu"/>
    <hyperlink ref="L89" r:id="rId54" display="mailto:radim.vetchy@lanskroun.eu"/>
    <hyperlink ref="L88" r:id="rId55" display="mailto:radim.vetchy@lanskroun.eu"/>
    <hyperlink ref="L87" r:id="rId56" display="mailto:radim.vetchy@lanskroun.eu"/>
    <hyperlink ref="L86" r:id="rId57" display="mailto:radim.vetchy@lanskroun.eu"/>
    <hyperlink ref="L85" r:id="rId58" display="mailto:radim.vetchy@lanskroun.eu"/>
    <hyperlink ref="L84" r:id="rId59" display="mailto:radim.vetchy@lanskroun.eu"/>
    <hyperlink ref="L83" r:id="rId60" display="mailto:radim.vetchy@lanskroun.eu"/>
    <hyperlink ref="L82" r:id="rId61" display="mailto:radim.vetchy@lanskroun.eu"/>
    <hyperlink ref="L81" r:id="rId62" display="mailto:radim.vetchy@lanskroun.eu"/>
    <hyperlink ref="L80" r:id="rId63" display="mailto:radim.vetchy@lanskroun.eu"/>
    <hyperlink ref="L79" r:id="rId64" display="mailto:radim.vetchy@lanskroun.eu"/>
    <hyperlink ref="L78" r:id="rId65" display="mailto:radim.vetchy@lanskroun.eu"/>
    <hyperlink ref="L77" r:id="rId66" display="mailto:radim.vetchy@lanskroun.eu"/>
    <hyperlink ref="L76" r:id="rId67" display="mailto:radim.vetchy@lanskroun.eu"/>
    <hyperlink ref="L70" r:id="rId68" display="mailto:radim.vetchy@lanskroun.eu"/>
    <hyperlink ref="L69" r:id="rId69" display="mailto:radim.vetchy@lanskroun.eu"/>
    <hyperlink ref="L68" r:id="rId70" display="mailto:radim.vetchy@lanskroun.eu"/>
    <hyperlink ref="L67" r:id="rId71" display="mailto:radim.vetchy@lanskroun.eu"/>
    <hyperlink ref="L66" r:id="rId72" display="mailto:radim.vetchy@lanskroun.eu"/>
    <hyperlink ref="L65" r:id="rId73" display="mailto:radim.vetchy@lanskroun.eu"/>
    <hyperlink ref="L64" r:id="rId74" display="mailto:radim.vetchy@lanskroun.eu"/>
    <hyperlink ref="L63" r:id="rId75" display="mailto:radim.vetchy@lanskroun.eu"/>
    <hyperlink ref="L62" r:id="rId76" display="mailto:radim.vetchy@lanskroun.eu"/>
    <hyperlink ref="L61" r:id="rId77" display="mailto:radim.vetchy@lanskroun.eu"/>
    <hyperlink ref="M121" r:id="rId78" display="madoret@madoret.eu"/>
    <hyperlink ref="L121" r:id="rId79" display="mailto:madoret@madoret.eu"/>
    <hyperlink ref="L105" r:id="rId80" display="mailto:david.jirges@mbplan.cz"/>
    <hyperlink ref="L104" r:id="rId81" display="mailto:david.jirges@mbplan.cz"/>
    <hyperlink ref="L103" r:id="rId82" display="mailto:david.jirges@mbplan.cz"/>
    <hyperlink ref="L102" r:id="rId83" display="mailto:david.jirges@mbplan.cz"/>
    <hyperlink ref="L101" r:id="rId84" display="mailto:david.jirges@mbplan.cz"/>
    <hyperlink ref="L100" r:id="rId85" display="mailto:david.jirges@mbplan.cz"/>
    <hyperlink ref="M120" r:id="rId86" display="madoret@madoret.eu"/>
    <hyperlink ref="L120" r:id="rId87" display="mailto:madoret@madoret.eu"/>
    <hyperlink ref="L134" r:id="rId88" display="mailto:ekonom@tslan.cz"/>
    <hyperlink ref="M110" r:id="rId89" display="reditelka@muzeumlanskroun.cz"/>
    <hyperlink ref="L110" r:id="rId90" display="radim.vetchy@lanskroun.eu"/>
    <hyperlink ref="L75" r:id="rId91" display="mailto:radim.vetchy@lanskroun.eu"/>
    <hyperlink ref="L74" r:id="rId92" display="mailto:radim.vetchy@lanskroun.eu"/>
    <hyperlink ref="L73" r:id="rId93" display="mailto:radim.vetchy@lanskroun.eu"/>
    <hyperlink ref="L106" r:id="rId94" display="mailto:david.jirges@mbplan.cz"/>
  </hyperlinks>
  <printOptions/>
  <pageMargins left="0.7" right="0.7" top="0.787401575" bottom="0.787401575" header="0.3" footer="0.3"/>
  <pageSetup horizontalDpi="600" verticalDpi="600" orientation="landscape" paperSize="9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1"/>
  <sheetViews>
    <sheetView zoomScale="86" zoomScaleNormal="86" zoomScalePageLayoutView="125" workbookViewId="0" topLeftCell="A52">
      <selection activeCell="Z4" sqref="Z4:Z129"/>
    </sheetView>
  </sheetViews>
  <sheetFormatPr defaultColWidth="11.00390625" defaultRowHeight="12.75"/>
  <cols>
    <col min="1" max="1" width="4.75390625" style="4" customWidth="1"/>
    <col min="2" max="2" width="19.125" style="98" customWidth="1"/>
    <col min="3" max="3" width="8.50390625" style="6" customWidth="1"/>
    <col min="4" max="4" width="10.375" style="6" customWidth="1"/>
    <col min="5" max="5" width="37.00390625" style="5" customWidth="1"/>
    <col min="6" max="6" width="20.375" style="6" customWidth="1"/>
    <col min="7" max="7" width="7.00390625" style="8" customWidth="1"/>
    <col min="8" max="8" width="5.375" style="4" customWidth="1"/>
    <col min="9" max="9" width="5.625" style="4" customWidth="1"/>
    <col min="10" max="10" width="8.00390625" style="7" customWidth="1"/>
    <col min="11" max="11" width="7.50390625" style="7" customWidth="1"/>
    <col min="12" max="12" width="7.75390625" style="7" customWidth="1"/>
    <col min="13" max="13" width="8.25390625" style="7" customWidth="1"/>
    <col min="14" max="14" width="7.875" style="7" customWidth="1"/>
    <col min="15" max="15" width="10.00390625" style="7" customWidth="1"/>
    <col min="16" max="16" width="10.375" style="9" customWidth="1"/>
    <col min="17" max="17" width="23.125" style="7" customWidth="1"/>
    <col min="18" max="18" width="6.00390625" style="8" customWidth="1"/>
    <col min="19" max="19" width="9.375" style="8" customWidth="1"/>
    <col min="20" max="20" width="6.25390625" style="8" customWidth="1"/>
    <col min="21" max="21" width="41.125" style="5" customWidth="1"/>
    <col min="22" max="22" width="5.375" style="8" customWidth="1"/>
    <col min="23" max="23" width="10.625" style="8" customWidth="1"/>
    <col min="24" max="24" width="17.375" style="8" customWidth="1"/>
    <col min="25" max="25" width="16.00390625" style="8" customWidth="1"/>
    <col min="26" max="26" width="21.00390625" style="8" customWidth="1"/>
    <col min="27" max="27" width="42.00390625" style="8" customWidth="1"/>
    <col min="28" max="28" width="34.875" style="4" customWidth="1"/>
    <col min="29" max="16384" width="11.00390625" style="4" customWidth="1"/>
  </cols>
  <sheetData>
    <row r="1" ht="12.75">
      <c r="AA1" s="8" t="s">
        <v>172</v>
      </c>
    </row>
    <row r="2" spans="1:35" s="2" customFormat="1" ht="24.95" customHeight="1">
      <c r="A2" s="263"/>
      <c r="B2" s="263"/>
      <c r="C2" s="263"/>
      <c r="D2" s="263"/>
      <c r="E2" s="263"/>
      <c r="F2" s="263"/>
      <c r="G2" s="70"/>
      <c r="H2" s="71"/>
      <c r="I2" s="70"/>
      <c r="J2" s="72"/>
      <c r="K2" s="72"/>
      <c r="L2" s="73"/>
      <c r="M2" s="73"/>
      <c r="N2" s="11"/>
      <c r="O2" s="11"/>
      <c r="P2" s="12"/>
      <c r="V2" s="13"/>
      <c r="Y2" s="3"/>
      <c r="Z2" s="3"/>
      <c r="AA2" s="3"/>
      <c r="AB2" s="14"/>
      <c r="AC2" s="10"/>
      <c r="AD2" s="3"/>
      <c r="AE2" s="3"/>
      <c r="AF2" s="3"/>
      <c r="AG2" s="3"/>
      <c r="AH2" s="3"/>
      <c r="AI2" s="3"/>
    </row>
    <row r="4" spans="1:28" s="1" customFormat="1" ht="81.95" customHeight="1">
      <c r="A4" s="148" t="s">
        <v>6</v>
      </c>
      <c r="B4" s="149" t="s">
        <v>135</v>
      </c>
      <c r="C4" s="150" t="s">
        <v>7</v>
      </c>
      <c r="D4" s="150" t="s">
        <v>58</v>
      </c>
      <c r="E4" s="150" t="s">
        <v>5</v>
      </c>
      <c r="F4" s="150" t="s">
        <v>40</v>
      </c>
      <c r="G4" s="150" t="s">
        <v>158</v>
      </c>
      <c r="H4" s="150" t="s">
        <v>140</v>
      </c>
      <c r="I4" s="150" t="s">
        <v>141</v>
      </c>
      <c r="J4" s="151" t="s">
        <v>52</v>
      </c>
      <c r="K4" s="151" t="s">
        <v>17</v>
      </c>
      <c r="L4" s="151" t="s">
        <v>102</v>
      </c>
      <c r="M4" s="152" t="s">
        <v>43</v>
      </c>
      <c r="N4" s="151" t="s">
        <v>44</v>
      </c>
      <c r="O4" s="151" t="s">
        <v>167</v>
      </c>
      <c r="P4" s="150" t="s">
        <v>41</v>
      </c>
      <c r="Q4" s="151" t="s">
        <v>146</v>
      </c>
      <c r="R4" s="147" t="s">
        <v>11</v>
      </c>
      <c r="S4" s="147" t="s">
        <v>18</v>
      </c>
      <c r="T4" s="147" t="s">
        <v>69</v>
      </c>
      <c r="U4" s="150" t="s">
        <v>109</v>
      </c>
      <c r="V4" s="150" t="s">
        <v>110</v>
      </c>
      <c r="W4" s="150" t="s">
        <v>106</v>
      </c>
      <c r="X4" s="150" t="s">
        <v>157</v>
      </c>
      <c r="Y4" s="150" t="s">
        <v>132</v>
      </c>
      <c r="Z4" s="150" t="s">
        <v>45</v>
      </c>
      <c r="AA4" s="150" t="s">
        <v>136</v>
      </c>
      <c r="AB4" s="150" t="s">
        <v>89</v>
      </c>
    </row>
    <row r="5" spans="1:28" s="97" customFormat="1" ht="32.1" customHeight="1">
      <c r="A5" s="124">
        <v>1</v>
      </c>
      <c r="B5" s="125" t="s">
        <v>265</v>
      </c>
      <c r="C5" s="126" t="s">
        <v>122</v>
      </c>
      <c r="D5" s="123" t="s">
        <v>66</v>
      </c>
      <c r="E5" s="127" t="s">
        <v>25</v>
      </c>
      <c r="F5" s="128" t="s">
        <v>31</v>
      </c>
      <c r="G5" s="123" t="s">
        <v>82</v>
      </c>
      <c r="H5" s="123">
        <v>3</v>
      </c>
      <c r="I5" s="123">
        <v>20</v>
      </c>
      <c r="J5" s="129">
        <v>0.413</v>
      </c>
      <c r="K5" s="129">
        <v>0</v>
      </c>
      <c r="L5" s="130">
        <f aca="true" t="shared" si="0" ref="L5:L33">K5+J5</f>
        <v>0.413</v>
      </c>
      <c r="M5" s="131">
        <v>1456</v>
      </c>
      <c r="N5" s="132">
        <v>0</v>
      </c>
      <c r="O5" s="132">
        <v>0</v>
      </c>
      <c r="P5" s="133" t="s">
        <v>46</v>
      </c>
      <c r="Q5" s="134" t="s">
        <v>81</v>
      </c>
      <c r="R5" s="135" t="s">
        <v>60</v>
      </c>
      <c r="S5" s="135" t="s">
        <v>38</v>
      </c>
      <c r="T5" s="136">
        <v>14</v>
      </c>
      <c r="U5" s="137" t="s">
        <v>170</v>
      </c>
      <c r="V5" s="123" t="s">
        <v>22</v>
      </c>
      <c r="W5" s="138" t="s">
        <v>147</v>
      </c>
      <c r="X5" s="139" t="s">
        <v>47</v>
      </c>
      <c r="Y5" s="138" t="s">
        <v>150</v>
      </c>
      <c r="Z5" s="123" t="s">
        <v>32</v>
      </c>
      <c r="AA5" s="136" t="s">
        <v>227</v>
      </c>
      <c r="AB5" s="140"/>
    </row>
    <row r="6" spans="1:28" s="97" customFormat="1" ht="32.1" customHeight="1">
      <c r="A6" s="124">
        <v>2</v>
      </c>
      <c r="B6" s="125" t="s">
        <v>265</v>
      </c>
      <c r="C6" s="126" t="s">
        <v>122</v>
      </c>
      <c r="D6" s="123" t="s">
        <v>66</v>
      </c>
      <c r="E6" s="127" t="s">
        <v>77</v>
      </c>
      <c r="F6" s="128" t="s">
        <v>118</v>
      </c>
      <c r="G6" s="123" t="s">
        <v>19</v>
      </c>
      <c r="H6" s="123">
        <v>1</v>
      </c>
      <c r="I6" s="123">
        <v>20</v>
      </c>
      <c r="J6" s="129">
        <v>0.044</v>
      </c>
      <c r="K6" s="129">
        <v>0.43</v>
      </c>
      <c r="L6" s="130">
        <f t="shared" si="0"/>
        <v>0.474</v>
      </c>
      <c r="M6" s="131">
        <v>1472</v>
      </c>
      <c r="N6" s="132">
        <v>1224</v>
      </c>
      <c r="O6" s="132">
        <v>0</v>
      </c>
      <c r="P6" s="133" t="s">
        <v>46</v>
      </c>
      <c r="Q6" s="134" t="s">
        <v>81</v>
      </c>
      <c r="R6" s="135" t="s">
        <v>60</v>
      </c>
      <c r="S6" s="135" t="s">
        <v>38</v>
      </c>
      <c r="T6" s="136">
        <v>14</v>
      </c>
      <c r="U6" s="137" t="s">
        <v>170</v>
      </c>
      <c r="V6" s="123" t="s">
        <v>22</v>
      </c>
      <c r="W6" s="138" t="s">
        <v>147</v>
      </c>
      <c r="X6" s="139" t="s">
        <v>47</v>
      </c>
      <c r="Y6" s="138" t="s">
        <v>150</v>
      </c>
      <c r="Z6" s="123" t="s">
        <v>32</v>
      </c>
      <c r="AA6" s="136" t="s">
        <v>227</v>
      </c>
      <c r="AB6" s="140"/>
    </row>
    <row r="7" spans="1:28" s="97" customFormat="1" ht="32.1" customHeight="1">
      <c r="A7" s="124">
        <v>3</v>
      </c>
      <c r="B7" s="125" t="s">
        <v>265</v>
      </c>
      <c r="C7" s="126" t="s">
        <v>122</v>
      </c>
      <c r="D7" s="123" t="s">
        <v>66</v>
      </c>
      <c r="E7" s="127" t="s">
        <v>77</v>
      </c>
      <c r="F7" s="128" t="s">
        <v>62</v>
      </c>
      <c r="G7" s="123" t="s">
        <v>36</v>
      </c>
      <c r="H7" s="123">
        <v>3</v>
      </c>
      <c r="I7" s="123">
        <v>25</v>
      </c>
      <c r="J7" s="129">
        <v>1.651</v>
      </c>
      <c r="K7" s="129">
        <v>0</v>
      </c>
      <c r="L7" s="130">
        <f t="shared" si="0"/>
        <v>1.651</v>
      </c>
      <c r="M7" s="131">
        <v>1456</v>
      </c>
      <c r="N7" s="132">
        <v>0</v>
      </c>
      <c r="O7" s="132">
        <v>0</v>
      </c>
      <c r="P7" s="133" t="s">
        <v>46</v>
      </c>
      <c r="Q7" s="134" t="s">
        <v>81</v>
      </c>
      <c r="R7" s="135" t="s">
        <v>60</v>
      </c>
      <c r="S7" s="135" t="s">
        <v>38</v>
      </c>
      <c r="T7" s="136">
        <v>14</v>
      </c>
      <c r="U7" s="137" t="s">
        <v>170</v>
      </c>
      <c r="V7" s="123" t="s">
        <v>22</v>
      </c>
      <c r="W7" s="138" t="s">
        <v>147</v>
      </c>
      <c r="X7" s="139" t="s">
        <v>47</v>
      </c>
      <c r="Y7" s="138" t="s">
        <v>150</v>
      </c>
      <c r="Z7" s="123" t="s">
        <v>32</v>
      </c>
      <c r="AA7" s="136" t="s">
        <v>227</v>
      </c>
      <c r="AB7" s="140"/>
    </row>
    <row r="8" spans="1:28" s="97" customFormat="1" ht="32.1" customHeight="1">
      <c r="A8" s="124">
        <v>4</v>
      </c>
      <c r="B8" s="125" t="s">
        <v>265</v>
      </c>
      <c r="C8" s="126" t="s">
        <v>122</v>
      </c>
      <c r="D8" s="123" t="s">
        <v>66</v>
      </c>
      <c r="E8" s="127" t="s">
        <v>77</v>
      </c>
      <c r="F8" s="128" t="s">
        <v>23</v>
      </c>
      <c r="G8" s="123" t="s">
        <v>36</v>
      </c>
      <c r="H8" s="123">
        <v>3</v>
      </c>
      <c r="I8" s="123">
        <v>50</v>
      </c>
      <c r="J8" s="129">
        <v>0.658</v>
      </c>
      <c r="K8" s="129">
        <v>0</v>
      </c>
      <c r="L8" s="130">
        <f t="shared" si="0"/>
        <v>0.658</v>
      </c>
      <c r="M8" s="131">
        <v>1456</v>
      </c>
      <c r="N8" s="132">
        <v>0</v>
      </c>
      <c r="O8" s="132">
        <v>0</v>
      </c>
      <c r="P8" s="133" t="s">
        <v>46</v>
      </c>
      <c r="Q8" s="134" t="s">
        <v>81</v>
      </c>
      <c r="R8" s="135" t="s">
        <v>60</v>
      </c>
      <c r="S8" s="135" t="s">
        <v>38</v>
      </c>
      <c r="T8" s="136">
        <v>14</v>
      </c>
      <c r="U8" s="137" t="s">
        <v>170</v>
      </c>
      <c r="V8" s="123" t="s">
        <v>22</v>
      </c>
      <c r="W8" s="138" t="s">
        <v>147</v>
      </c>
      <c r="X8" s="139" t="s">
        <v>47</v>
      </c>
      <c r="Y8" s="138" t="s">
        <v>150</v>
      </c>
      <c r="Z8" s="123" t="s">
        <v>32</v>
      </c>
      <c r="AA8" s="136" t="s">
        <v>227</v>
      </c>
      <c r="AB8" s="140"/>
    </row>
    <row r="9" spans="1:28" s="97" customFormat="1" ht="32.1" customHeight="1">
      <c r="A9" s="124">
        <v>5</v>
      </c>
      <c r="B9" s="125" t="s">
        <v>265</v>
      </c>
      <c r="C9" s="126" t="s">
        <v>122</v>
      </c>
      <c r="D9" s="123" t="s">
        <v>66</v>
      </c>
      <c r="E9" s="146" t="s">
        <v>308</v>
      </c>
      <c r="F9" s="128" t="s">
        <v>145</v>
      </c>
      <c r="G9" s="123" t="s">
        <v>36</v>
      </c>
      <c r="H9" s="123">
        <v>3</v>
      </c>
      <c r="I9" s="123">
        <v>16</v>
      </c>
      <c r="J9" s="129">
        <v>0.179</v>
      </c>
      <c r="K9" s="129">
        <v>0</v>
      </c>
      <c r="L9" s="130">
        <f t="shared" si="0"/>
        <v>0.179</v>
      </c>
      <c r="M9" s="131">
        <v>1456</v>
      </c>
      <c r="N9" s="132">
        <v>0</v>
      </c>
      <c r="O9" s="132">
        <v>0</v>
      </c>
      <c r="P9" s="133" t="s">
        <v>46</v>
      </c>
      <c r="Q9" s="134" t="s">
        <v>81</v>
      </c>
      <c r="R9" s="135" t="s">
        <v>60</v>
      </c>
      <c r="S9" s="135" t="s">
        <v>38</v>
      </c>
      <c r="T9" s="136">
        <v>14</v>
      </c>
      <c r="U9" s="137" t="s">
        <v>170</v>
      </c>
      <c r="V9" s="123" t="s">
        <v>22</v>
      </c>
      <c r="W9" s="138" t="s">
        <v>147</v>
      </c>
      <c r="X9" s="139" t="s">
        <v>47</v>
      </c>
      <c r="Y9" s="138" t="s">
        <v>150</v>
      </c>
      <c r="Z9" s="123" t="s">
        <v>32</v>
      </c>
      <c r="AA9" s="136" t="s">
        <v>227</v>
      </c>
      <c r="AB9" s="140"/>
    </row>
    <row r="10" spans="1:28" s="97" customFormat="1" ht="32.1" customHeight="1">
      <c r="A10" s="124">
        <v>6</v>
      </c>
      <c r="B10" s="125" t="s">
        <v>265</v>
      </c>
      <c r="C10" s="126" t="s">
        <v>122</v>
      </c>
      <c r="D10" s="123" t="s">
        <v>66</v>
      </c>
      <c r="E10" s="127" t="s">
        <v>90</v>
      </c>
      <c r="F10" s="128" t="s">
        <v>121</v>
      </c>
      <c r="G10" s="123" t="s">
        <v>36</v>
      </c>
      <c r="H10" s="123">
        <v>3</v>
      </c>
      <c r="I10" s="123">
        <v>16</v>
      </c>
      <c r="J10" s="129">
        <v>0.438</v>
      </c>
      <c r="K10" s="129">
        <v>0</v>
      </c>
      <c r="L10" s="130">
        <f t="shared" si="0"/>
        <v>0.438</v>
      </c>
      <c r="M10" s="131">
        <v>1456</v>
      </c>
      <c r="N10" s="132">
        <v>0</v>
      </c>
      <c r="O10" s="132">
        <v>0</v>
      </c>
      <c r="P10" s="133" t="s">
        <v>46</v>
      </c>
      <c r="Q10" s="134" t="s">
        <v>81</v>
      </c>
      <c r="R10" s="135" t="s">
        <v>60</v>
      </c>
      <c r="S10" s="135" t="s">
        <v>38</v>
      </c>
      <c r="T10" s="136">
        <v>14</v>
      </c>
      <c r="U10" s="137" t="s">
        <v>170</v>
      </c>
      <c r="V10" s="123" t="s">
        <v>22</v>
      </c>
      <c r="W10" s="138" t="s">
        <v>147</v>
      </c>
      <c r="X10" s="139" t="s">
        <v>47</v>
      </c>
      <c r="Y10" s="138" t="s">
        <v>150</v>
      </c>
      <c r="Z10" s="123" t="s">
        <v>32</v>
      </c>
      <c r="AA10" s="136" t="s">
        <v>227</v>
      </c>
      <c r="AB10" s="140"/>
    </row>
    <row r="11" spans="1:28" s="97" customFormat="1" ht="32.1" customHeight="1">
      <c r="A11" s="124">
        <v>7</v>
      </c>
      <c r="B11" s="125" t="s">
        <v>265</v>
      </c>
      <c r="C11" s="126" t="s">
        <v>122</v>
      </c>
      <c r="D11" s="123" t="s">
        <v>66</v>
      </c>
      <c r="E11" s="127" t="s">
        <v>85</v>
      </c>
      <c r="F11" s="128" t="s">
        <v>86</v>
      </c>
      <c r="G11" s="123" t="s">
        <v>36</v>
      </c>
      <c r="H11" s="123">
        <v>3</v>
      </c>
      <c r="I11" s="123">
        <v>16</v>
      </c>
      <c r="J11" s="129">
        <v>0.166</v>
      </c>
      <c r="K11" s="129">
        <v>0</v>
      </c>
      <c r="L11" s="130">
        <f t="shared" si="0"/>
        <v>0.166</v>
      </c>
      <c r="M11" s="131">
        <v>1456</v>
      </c>
      <c r="N11" s="132">
        <v>0</v>
      </c>
      <c r="O11" s="132">
        <v>0</v>
      </c>
      <c r="P11" s="133" t="s">
        <v>46</v>
      </c>
      <c r="Q11" s="134" t="s">
        <v>81</v>
      </c>
      <c r="R11" s="135" t="s">
        <v>60</v>
      </c>
      <c r="S11" s="135" t="s">
        <v>38</v>
      </c>
      <c r="T11" s="136">
        <v>14</v>
      </c>
      <c r="U11" s="137" t="s">
        <v>170</v>
      </c>
      <c r="V11" s="123" t="s">
        <v>22</v>
      </c>
      <c r="W11" s="138" t="s">
        <v>147</v>
      </c>
      <c r="X11" s="139" t="s">
        <v>47</v>
      </c>
      <c r="Y11" s="138" t="s">
        <v>150</v>
      </c>
      <c r="Z11" s="123" t="s">
        <v>32</v>
      </c>
      <c r="AA11" s="136" t="s">
        <v>227</v>
      </c>
      <c r="AB11" s="140"/>
    </row>
    <row r="12" spans="1:28" s="97" customFormat="1" ht="32.1" customHeight="1">
      <c r="A12" s="124">
        <v>8</v>
      </c>
      <c r="B12" s="125" t="s">
        <v>265</v>
      </c>
      <c r="C12" s="126" t="s">
        <v>57</v>
      </c>
      <c r="D12" s="123" t="s">
        <v>59</v>
      </c>
      <c r="E12" s="127" t="s">
        <v>2</v>
      </c>
      <c r="F12" s="128" t="s">
        <v>20</v>
      </c>
      <c r="G12" s="123" t="s">
        <v>36</v>
      </c>
      <c r="H12" s="123">
        <v>3</v>
      </c>
      <c r="I12" s="123">
        <v>16</v>
      </c>
      <c r="J12" s="129">
        <v>0.201</v>
      </c>
      <c r="K12" s="129">
        <v>0</v>
      </c>
      <c r="L12" s="130">
        <f t="shared" si="0"/>
        <v>0.201</v>
      </c>
      <c r="M12" s="131">
        <v>1456</v>
      </c>
      <c r="N12" s="132">
        <v>0</v>
      </c>
      <c r="O12" s="132">
        <v>0</v>
      </c>
      <c r="P12" s="133" t="s">
        <v>46</v>
      </c>
      <c r="Q12" s="134" t="s">
        <v>81</v>
      </c>
      <c r="R12" s="135" t="s">
        <v>60</v>
      </c>
      <c r="S12" s="135" t="s">
        <v>38</v>
      </c>
      <c r="T12" s="136">
        <v>14</v>
      </c>
      <c r="U12" s="137" t="s">
        <v>170</v>
      </c>
      <c r="V12" s="123" t="s">
        <v>22</v>
      </c>
      <c r="W12" s="138" t="s">
        <v>147</v>
      </c>
      <c r="X12" s="139" t="s">
        <v>47</v>
      </c>
      <c r="Y12" s="138" t="s">
        <v>150</v>
      </c>
      <c r="Z12" s="123" t="s">
        <v>32</v>
      </c>
      <c r="AA12" s="136" t="s">
        <v>227</v>
      </c>
      <c r="AB12" s="140"/>
    </row>
    <row r="13" spans="1:28" s="97" customFormat="1" ht="32.1" customHeight="1">
      <c r="A13" s="124">
        <v>9</v>
      </c>
      <c r="B13" s="125" t="s">
        <v>265</v>
      </c>
      <c r="C13" s="126" t="s">
        <v>122</v>
      </c>
      <c r="D13" s="123" t="s">
        <v>66</v>
      </c>
      <c r="E13" s="127" t="s">
        <v>112</v>
      </c>
      <c r="F13" s="128" t="s">
        <v>165</v>
      </c>
      <c r="G13" s="123" t="s">
        <v>36</v>
      </c>
      <c r="H13" s="123">
        <v>1</v>
      </c>
      <c r="I13" s="123">
        <v>15</v>
      </c>
      <c r="J13" s="129">
        <v>0.089</v>
      </c>
      <c r="K13" s="129">
        <v>0</v>
      </c>
      <c r="L13" s="130">
        <f t="shared" si="0"/>
        <v>0.089</v>
      </c>
      <c r="M13" s="131">
        <v>1456</v>
      </c>
      <c r="N13" s="132">
        <v>0</v>
      </c>
      <c r="O13" s="132">
        <v>0</v>
      </c>
      <c r="P13" s="133" t="s">
        <v>46</v>
      </c>
      <c r="Q13" s="134" t="s">
        <v>81</v>
      </c>
      <c r="R13" s="135" t="s">
        <v>60</v>
      </c>
      <c r="S13" s="135" t="s">
        <v>38</v>
      </c>
      <c r="T13" s="136">
        <v>14</v>
      </c>
      <c r="U13" s="137" t="s">
        <v>170</v>
      </c>
      <c r="V13" s="123" t="s">
        <v>22</v>
      </c>
      <c r="W13" s="138" t="s">
        <v>147</v>
      </c>
      <c r="X13" s="139" t="s">
        <v>47</v>
      </c>
      <c r="Y13" s="138" t="s">
        <v>150</v>
      </c>
      <c r="Z13" s="123" t="s">
        <v>32</v>
      </c>
      <c r="AA13" s="136" t="s">
        <v>227</v>
      </c>
      <c r="AB13" s="140"/>
    </row>
    <row r="14" spans="1:28" s="97" customFormat="1" ht="32.1" customHeight="1">
      <c r="A14" s="124">
        <v>10</v>
      </c>
      <c r="B14" s="125" t="s">
        <v>265</v>
      </c>
      <c r="C14" s="126" t="s">
        <v>122</v>
      </c>
      <c r="D14" s="123" t="s">
        <v>66</v>
      </c>
      <c r="E14" s="127" t="s">
        <v>53</v>
      </c>
      <c r="F14" s="128" t="s">
        <v>111</v>
      </c>
      <c r="G14" s="123" t="s">
        <v>36</v>
      </c>
      <c r="H14" s="123">
        <v>1</v>
      </c>
      <c r="I14" s="123">
        <v>15</v>
      </c>
      <c r="J14" s="129">
        <v>0.039</v>
      </c>
      <c r="K14" s="129">
        <v>0</v>
      </c>
      <c r="L14" s="130">
        <f t="shared" si="0"/>
        <v>0.039</v>
      </c>
      <c r="M14" s="131">
        <v>1456</v>
      </c>
      <c r="N14" s="132">
        <v>0</v>
      </c>
      <c r="O14" s="132">
        <v>0</v>
      </c>
      <c r="P14" s="133" t="s">
        <v>46</v>
      </c>
      <c r="Q14" s="134" t="s">
        <v>81</v>
      </c>
      <c r="R14" s="135" t="s">
        <v>60</v>
      </c>
      <c r="S14" s="135" t="s">
        <v>38</v>
      </c>
      <c r="T14" s="136">
        <v>14</v>
      </c>
      <c r="U14" s="137" t="s">
        <v>170</v>
      </c>
      <c r="V14" s="123" t="s">
        <v>22</v>
      </c>
      <c r="W14" s="138" t="s">
        <v>147</v>
      </c>
      <c r="X14" s="139" t="s">
        <v>47</v>
      </c>
      <c r="Y14" s="138" t="s">
        <v>150</v>
      </c>
      <c r="Z14" s="123" t="s">
        <v>32</v>
      </c>
      <c r="AA14" s="136" t="s">
        <v>227</v>
      </c>
      <c r="AB14" s="140"/>
    </row>
    <row r="15" spans="1:28" s="97" customFormat="1" ht="32.1" customHeight="1">
      <c r="A15" s="124">
        <v>11</v>
      </c>
      <c r="B15" s="125" t="s">
        <v>265</v>
      </c>
      <c r="C15" s="126" t="s">
        <v>122</v>
      </c>
      <c r="D15" s="123" t="s">
        <v>66</v>
      </c>
      <c r="E15" s="127" t="s">
        <v>10</v>
      </c>
      <c r="F15" s="128" t="s">
        <v>113</v>
      </c>
      <c r="G15" s="123" t="s">
        <v>36</v>
      </c>
      <c r="H15" s="123">
        <v>3</v>
      </c>
      <c r="I15" s="123">
        <v>15</v>
      </c>
      <c r="J15" s="129">
        <v>0</v>
      </c>
      <c r="K15" s="129">
        <v>0</v>
      </c>
      <c r="L15" s="130">
        <f t="shared" si="0"/>
        <v>0</v>
      </c>
      <c r="M15" s="131">
        <v>1456</v>
      </c>
      <c r="N15" s="132">
        <v>0</v>
      </c>
      <c r="O15" s="132">
        <v>0</v>
      </c>
      <c r="P15" s="133" t="s">
        <v>46</v>
      </c>
      <c r="Q15" s="134" t="s">
        <v>81</v>
      </c>
      <c r="R15" s="135" t="s">
        <v>60</v>
      </c>
      <c r="S15" s="135" t="s">
        <v>38</v>
      </c>
      <c r="T15" s="136">
        <v>14</v>
      </c>
      <c r="U15" s="137" t="s">
        <v>170</v>
      </c>
      <c r="V15" s="123" t="s">
        <v>22</v>
      </c>
      <c r="W15" s="138" t="s">
        <v>147</v>
      </c>
      <c r="X15" s="139" t="s">
        <v>47</v>
      </c>
      <c r="Y15" s="138" t="s">
        <v>150</v>
      </c>
      <c r="Z15" s="123" t="s">
        <v>32</v>
      </c>
      <c r="AA15" s="136" t="s">
        <v>227</v>
      </c>
      <c r="AB15" s="140"/>
    </row>
    <row r="16" spans="1:28" s="97" customFormat="1" ht="32.1" customHeight="1">
      <c r="A16" s="124">
        <v>12</v>
      </c>
      <c r="B16" s="125" t="s">
        <v>265</v>
      </c>
      <c r="C16" s="126" t="s">
        <v>122</v>
      </c>
      <c r="D16" s="123" t="s">
        <v>66</v>
      </c>
      <c r="E16" s="127" t="s">
        <v>162</v>
      </c>
      <c r="F16" s="128" t="s">
        <v>163</v>
      </c>
      <c r="G16" s="123" t="s">
        <v>36</v>
      </c>
      <c r="H16" s="123">
        <v>1</v>
      </c>
      <c r="I16" s="123">
        <v>15</v>
      </c>
      <c r="J16" s="129">
        <v>0.072</v>
      </c>
      <c r="K16" s="129">
        <v>0</v>
      </c>
      <c r="L16" s="130">
        <f t="shared" si="0"/>
        <v>0.072</v>
      </c>
      <c r="M16" s="131">
        <v>1456</v>
      </c>
      <c r="N16" s="132">
        <v>0</v>
      </c>
      <c r="O16" s="132">
        <v>0</v>
      </c>
      <c r="P16" s="133" t="s">
        <v>46</v>
      </c>
      <c r="Q16" s="134" t="s">
        <v>81</v>
      </c>
      <c r="R16" s="135" t="s">
        <v>60</v>
      </c>
      <c r="S16" s="135" t="s">
        <v>38</v>
      </c>
      <c r="T16" s="136">
        <v>14</v>
      </c>
      <c r="U16" s="137" t="s">
        <v>170</v>
      </c>
      <c r="V16" s="123" t="s">
        <v>22</v>
      </c>
      <c r="W16" s="138" t="s">
        <v>147</v>
      </c>
      <c r="X16" s="139" t="s">
        <v>47</v>
      </c>
      <c r="Y16" s="138" t="s">
        <v>150</v>
      </c>
      <c r="Z16" s="123" t="s">
        <v>32</v>
      </c>
      <c r="AA16" s="136" t="s">
        <v>227</v>
      </c>
      <c r="AB16" s="140"/>
    </row>
    <row r="17" spans="1:28" s="97" customFormat="1" ht="32.1" customHeight="1">
      <c r="A17" s="124">
        <v>13</v>
      </c>
      <c r="B17" s="125" t="s">
        <v>265</v>
      </c>
      <c r="C17" s="126" t="s">
        <v>122</v>
      </c>
      <c r="D17" s="123" t="s">
        <v>66</v>
      </c>
      <c r="E17" s="127" t="s">
        <v>123</v>
      </c>
      <c r="F17" s="128" t="s">
        <v>88</v>
      </c>
      <c r="G17" s="123" t="s">
        <v>36</v>
      </c>
      <c r="H17" s="123">
        <v>1</v>
      </c>
      <c r="I17" s="123">
        <v>15</v>
      </c>
      <c r="J17" s="129">
        <v>0.563</v>
      </c>
      <c r="K17" s="129">
        <v>0</v>
      </c>
      <c r="L17" s="130">
        <f t="shared" si="0"/>
        <v>0.563</v>
      </c>
      <c r="M17" s="131">
        <v>1456</v>
      </c>
      <c r="N17" s="132">
        <v>0</v>
      </c>
      <c r="O17" s="132">
        <v>0</v>
      </c>
      <c r="P17" s="133" t="s">
        <v>46</v>
      </c>
      <c r="Q17" s="134" t="s">
        <v>81</v>
      </c>
      <c r="R17" s="135" t="s">
        <v>60</v>
      </c>
      <c r="S17" s="135" t="s">
        <v>38</v>
      </c>
      <c r="T17" s="136">
        <v>14</v>
      </c>
      <c r="U17" s="137" t="s">
        <v>170</v>
      </c>
      <c r="V17" s="123" t="s">
        <v>22</v>
      </c>
      <c r="W17" s="138" t="s">
        <v>147</v>
      </c>
      <c r="X17" s="139" t="s">
        <v>47</v>
      </c>
      <c r="Y17" s="138" t="s">
        <v>150</v>
      </c>
      <c r="Z17" s="123" t="s">
        <v>32</v>
      </c>
      <c r="AA17" s="136" t="s">
        <v>227</v>
      </c>
      <c r="AB17" s="140"/>
    </row>
    <row r="18" spans="1:28" s="97" customFormat="1" ht="32.1" customHeight="1">
      <c r="A18" s="124">
        <v>14</v>
      </c>
      <c r="B18" s="125" t="s">
        <v>265</v>
      </c>
      <c r="C18" s="126" t="s">
        <v>122</v>
      </c>
      <c r="D18" s="123">
        <v>976092</v>
      </c>
      <c r="E18" s="146" t="s">
        <v>310</v>
      </c>
      <c r="F18" s="128" t="s">
        <v>87</v>
      </c>
      <c r="G18" s="123" t="s">
        <v>36</v>
      </c>
      <c r="H18" s="123">
        <v>1</v>
      </c>
      <c r="I18" s="123">
        <v>15</v>
      </c>
      <c r="J18" s="129">
        <v>0.022</v>
      </c>
      <c r="K18" s="129">
        <v>0</v>
      </c>
      <c r="L18" s="130">
        <f t="shared" si="0"/>
        <v>0.022</v>
      </c>
      <c r="M18" s="131">
        <v>1456</v>
      </c>
      <c r="N18" s="132">
        <v>0</v>
      </c>
      <c r="O18" s="132">
        <v>0</v>
      </c>
      <c r="P18" s="133" t="s">
        <v>46</v>
      </c>
      <c r="Q18" s="134" t="s">
        <v>81</v>
      </c>
      <c r="R18" s="135" t="s">
        <v>60</v>
      </c>
      <c r="S18" s="135" t="s">
        <v>38</v>
      </c>
      <c r="T18" s="136">
        <v>14</v>
      </c>
      <c r="U18" s="137" t="s">
        <v>170</v>
      </c>
      <c r="V18" s="123" t="s">
        <v>22</v>
      </c>
      <c r="W18" s="138" t="s">
        <v>147</v>
      </c>
      <c r="X18" s="139" t="s">
        <v>47</v>
      </c>
      <c r="Y18" s="138" t="s">
        <v>150</v>
      </c>
      <c r="Z18" s="123" t="s">
        <v>32</v>
      </c>
      <c r="AA18" s="136" t="s">
        <v>227</v>
      </c>
      <c r="AB18" s="140"/>
    </row>
    <row r="19" spans="1:28" s="97" customFormat="1" ht="32.1" customHeight="1">
      <c r="A19" s="124">
        <v>15</v>
      </c>
      <c r="B19" s="125" t="s">
        <v>265</v>
      </c>
      <c r="C19" s="126" t="s">
        <v>122</v>
      </c>
      <c r="D19" s="123" t="s">
        <v>66</v>
      </c>
      <c r="E19" s="127" t="s">
        <v>0</v>
      </c>
      <c r="F19" s="128" t="s">
        <v>1</v>
      </c>
      <c r="G19" s="123" t="s">
        <v>36</v>
      </c>
      <c r="H19" s="123">
        <v>1</v>
      </c>
      <c r="I19" s="123">
        <v>15</v>
      </c>
      <c r="J19" s="129">
        <v>0.606</v>
      </c>
      <c r="K19" s="129">
        <v>0</v>
      </c>
      <c r="L19" s="130">
        <f t="shared" si="0"/>
        <v>0.606</v>
      </c>
      <c r="M19" s="131">
        <v>1456</v>
      </c>
      <c r="N19" s="132">
        <v>0</v>
      </c>
      <c r="O19" s="132">
        <v>0</v>
      </c>
      <c r="P19" s="133" t="s">
        <v>46</v>
      </c>
      <c r="Q19" s="134" t="s">
        <v>81</v>
      </c>
      <c r="R19" s="135" t="s">
        <v>60</v>
      </c>
      <c r="S19" s="135" t="s">
        <v>38</v>
      </c>
      <c r="T19" s="136">
        <v>14</v>
      </c>
      <c r="U19" s="137" t="s">
        <v>170</v>
      </c>
      <c r="V19" s="123" t="s">
        <v>22</v>
      </c>
      <c r="W19" s="138" t="s">
        <v>147</v>
      </c>
      <c r="X19" s="139" t="s">
        <v>47</v>
      </c>
      <c r="Y19" s="138" t="s">
        <v>150</v>
      </c>
      <c r="Z19" s="123" t="s">
        <v>32</v>
      </c>
      <c r="AA19" s="136" t="s">
        <v>227</v>
      </c>
      <c r="AB19" s="140"/>
    </row>
    <row r="20" spans="1:28" s="97" customFormat="1" ht="32.1" customHeight="1">
      <c r="A20" s="124">
        <v>16</v>
      </c>
      <c r="B20" s="125" t="s">
        <v>265</v>
      </c>
      <c r="C20" s="126" t="s">
        <v>122</v>
      </c>
      <c r="D20" s="123" t="s">
        <v>66</v>
      </c>
      <c r="E20" s="146" t="s">
        <v>309</v>
      </c>
      <c r="F20" s="128" t="s">
        <v>24</v>
      </c>
      <c r="G20" s="123" t="s">
        <v>36</v>
      </c>
      <c r="H20" s="123">
        <v>1</v>
      </c>
      <c r="I20" s="123">
        <v>20</v>
      </c>
      <c r="J20" s="129">
        <v>0.026</v>
      </c>
      <c r="K20" s="129">
        <v>0</v>
      </c>
      <c r="L20" s="130">
        <f t="shared" si="0"/>
        <v>0.026</v>
      </c>
      <c r="M20" s="131">
        <v>1456</v>
      </c>
      <c r="N20" s="132">
        <v>0</v>
      </c>
      <c r="O20" s="132">
        <v>0</v>
      </c>
      <c r="P20" s="133" t="s">
        <v>46</v>
      </c>
      <c r="Q20" s="134" t="s">
        <v>81</v>
      </c>
      <c r="R20" s="135" t="s">
        <v>60</v>
      </c>
      <c r="S20" s="135" t="s">
        <v>38</v>
      </c>
      <c r="T20" s="136">
        <v>14</v>
      </c>
      <c r="U20" s="137" t="s">
        <v>170</v>
      </c>
      <c r="V20" s="123" t="s">
        <v>22</v>
      </c>
      <c r="W20" s="138" t="s">
        <v>147</v>
      </c>
      <c r="X20" s="139" t="s">
        <v>47</v>
      </c>
      <c r="Y20" s="138" t="s">
        <v>150</v>
      </c>
      <c r="Z20" s="123" t="s">
        <v>32</v>
      </c>
      <c r="AA20" s="136" t="s">
        <v>227</v>
      </c>
      <c r="AB20" s="140"/>
    </row>
    <row r="21" spans="1:28" s="97" customFormat="1" ht="32.1" customHeight="1">
      <c r="A21" s="124">
        <v>17</v>
      </c>
      <c r="B21" s="125" t="s">
        <v>265</v>
      </c>
      <c r="C21" s="126" t="s">
        <v>122</v>
      </c>
      <c r="D21" s="123" t="s">
        <v>66</v>
      </c>
      <c r="E21" s="127" t="s">
        <v>115</v>
      </c>
      <c r="F21" s="128" t="s">
        <v>26</v>
      </c>
      <c r="G21" s="123" t="s">
        <v>82</v>
      </c>
      <c r="H21" s="123">
        <v>3</v>
      </c>
      <c r="I21" s="123">
        <v>63</v>
      </c>
      <c r="J21" s="129">
        <v>17.332</v>
      </c>
      <c r="K21" s="129">
        <v>0</v>
      </c>
      <c r="L21" s="130">
        <f t="shared" si="0"/>
        <v>17.332</v>
      </c>
      <c r="M21" s="131">
        <v>1456</v>
      </c>
      <c r="N21" s="132">
        <v>0</v>
      </c>
      <c r="O21" s="132">
        <v>0</v>
      </c>
      <c r="P21" s="133" t="s">
        <v>46</v>
      </c>
      <c r="Q21" s="134" t="s">
        <v>81</v>
      </c>
      <c r="R21" s="135" t="s">
        <v>60</v>
      </c>
      <c r="S21" s="135" t="s">
        <v>38</v>
      </c>
      <c r="T21" s="136">
        <v>14</v>
      </c>
      <c r="U21" s="137" t="s">
        <v>170</v>
      </c>
      <c r="V21" s="123" t="s">
        <v>22</v>
      </c>
      <c r="W21" s="138" t="s">
        <v>147</v>
      </c>
      <c r="X21" s="139" t="s">
        <v>47</v>
      </c>
      <c r="Y21" s="138" t="s">
        <v>150</v>
      </c>
      <c r="Z21" s="123" t="s">
        <v>32</v>
      </c>
      <c r="AA21" s="136" t="s">
        <v>227</v>
      </c>
      <c r="AB21" s="140"/>
    </row>
    <row r="22" spans="1:28" s="97" customFormat="1" ht="32.1" customHeight="1">
      <c r="A22" s="124">
        <v>18</v>
      </c>
      <c r="B22" s="125" t="s">
        <v>265</v>
      </c>
      <c r="C22" s="126" t="s">
        <v>122</v>
      </c>
      <c r="D22" s="123" t="s">
        <v>66</v>
      </c>
      <c r="E22" s="127" t="s">
        <v>61</v>
      </c>
      <c r="F22" s="128" t="s">
        <v>117</v>
      </c>
      <c r="G22" s="123" t="s">
        <v>36</v>
      </c>
      <c r="H22" s="123">
        <v>3</v>
      </c>
      <c r="I22" s="123">
        <v>20</v>
      </c>
      <c r="J22" s="129">
        <v>6.049</v>
      </c>
      <c r="K22" s="129">
        <v>0</v>
      </c>
      <c r="L22" s="130">
        <f t="shared" si="0"/>
        <v>6.049</v>
      </c>
      <c r="M22" s="131">
        <v>1456</v>
      </c>
      <c r="N22" s="132">
        <v>0</v>
      </c>
      <c r="O22" s="132">
        <v>0</v>
      </c>
      <c r="P22" s="133" t="s">
        <v>46</v>
      </c>
      <c r="Q22" s="134" t="s">
        <v>81</v>
      </c>
      <c r="R22" s="135" t="s">
        <v>60</v>
      </c>
      <c r="S22" s="135" t="s">
        <v>38</v>
      </c>
      <c r="T22" s="136">
        <v>14</v>
      </c>
      <c r="U22" s="137" t="s">
        <v>170</v>
      </c>
      <c r="V22" s="123" t="s">
        <v>22</v>
      </c>
      <c r="W22" s="138" t="s">
        <v>147</v>
      </c>
      <c r="X22" s="139" t="s">
        <v>47</v>
      </c>
      <c r="Y22" s="138" t="s">
        <v>150</v>
      </c>
      <c r="Z22" s="123" t="s">
        <v>32</v>
      </c>
      <c r="AA22" s="136" t="s">
        <v>227</v>
      </c>
      <c r="AB22" s="140"/>
    </row>
    <row r="23" spans="1:28" s="97" customFormat="1" ht="32.1" customHeight="1">
      <c r="A23" s="124">
        <v>19</v>
      </c>
      <c r="B23" s="125" t="s">
        <v>265</v>
      </c>
      <c r="C23" s="126" t="s">
        <v>122</v>
      </c>
      <c r="D23" s="123" t="s">
        <v>66</v>
      </c>
      <c r="E23" s="127" t="s">
        <v>72</v>
      </c>
      <c r="F23" s="128" t="s">
        <v>73</v>
      </c>
      <c r="G23" s="123" t="s">
        <v>36</v>
      </c>
      <c r="H23" s="123">
        <v>3</v>
      </c>
      <c r="I23" s="123">
        <v>20</v>
      </c>
      <c r="J23" s="129">
        <v>6.095</v>
      </c>
      <c r="K23" s="129">
        <v>0</v>
      </c>
      <c r="L23" s="130">
        <f t="shared" si="0"/>
        <v>6.095</v>
      </c>
      <c r="M23" s="131">
        <v>1456</v>
      </c>
      <c r="N23" s="132">
        <v>0</v>
      </c>
      <c r="O23" s="132">
        <v>0</v>
      </c>
      <c r="P23" s="133" t="s">
        <v>46</v>
      </c>
      <c r="Q23" s="134" t="s">
        <v>81</v>
      </c>
      <c r="R23" s="135" t="s">
        <v>60</v>
      </c>
      <c r="S23" s="135" t="s">
        <v>38</v>
      </c>
      <c r="T23" s="136">
        <v>14</v>
      </c>
      <c r="U23" s="137" t="s">
        <v>170</v>
      </c>
      <c r="V23" s="123" t="s">
        <v>22</v>
      </c>
      <c r="W23" s="138" t="s">
        <v>147</v>
      </c>
      <c r="X23" s="139" t="s">
        <v>47</v>
      </c>
      <c r="Y23" s="138" t="s">
        <v>150</v>
      </c>
      <c r="Z23" s="123" t="s">
        <v>32</v>
      </c>
      <c r="AA23" s="136" t="s">
        <v>227</v>
      </c>
      <c r="AB23" s="140"/>
    </row>
    <row r="24" spans="1:28" s="97" customFormat="1" ht="32.1" customHeight="1">
      <c r="A24" s="124">
        <v>20</v>
      </c>
      <c r="B24" s="125" t="s">
        <v>265</v>
      </c>
      <c r="C24" s="126" t="s">
        <v>122</v>
      </c>
      <c r="D24" s="123" t="s">
        <v>66</v>
      </c>
      <c r="E24" s="127" t="s">
        <v>116</v>
      </c>
      <c r="F24" s="141" t="s">
        <v>75</v>
      </c>
      <c r="G24" s="123" t="s">
        <v>82</v>
      </c>
      <c r="H24" s="123">
        <v>1</v>
      </c>
      <c r="I24" s="123">
        <v>25</v>
      </c>
      <c r="J24" s="129">
        <v>5.038</v>
      </c>
      <c r="K24" s="129">
        <v>0</v>
      </c>
      <c r="L24" s="130">
        <f t="shared" si="0"/>
        <v>5.038</v>
      </c>
      <c r="M24" s="131">
        <v>1456</v>
      </c>
      <c r="N24" s="132">
        <v>0</v>
      </c>
      <c r="O24" s="132">
        <v>0</v>
      </c>
      <c r="P24" s="133" t="s">
        <v>46</v>
      </c>
      <c r="Q24" s="134" t="s">
        <v>81</v>
      </c>
      <c r="R24" s="135" t="s">
        <v>60</v>
      </c>
      <c r="S24" s="135" t="s">
        <v>38</v>
      </c>
      <c r="T24" s="136">
        <v>14</v>
      </c>
      <c r="U24" s="137" t="s">
        <v>170</v>
      </c>
      <c r="V24" s="123" t="s">
        <v>22</v>
      </c>
      <c r="W24" s="138" t="s">
        <v>147</v>
      </c>
      <c r="X24" s="139" t="s">
        <v>47</v>
      </c>
      <c r="Y24" s="138" t="s">
        <v>150</v>
      </c>
      <c r="Z24" s="123" t="s">
        <v>32</v>
      </c>
      <c r="AA24" s="136" t="s">
        <v>227</v>
      </c>
      <c r="AB24" s="140"/>
    </row>
    <row r="25" spans="1:28" s="97" customFormat="1" ht="32.1" customHeight="1">
      <c r="A25" s="124">
        <v>21</v>
      </c>
      <c r="B25" s="125" t="s">
        <v>265</v>
      </c>
      <c r="C25" s="126" t="s">
        <v>122</v>
      </c>
      <c r="D25" s="123" t="s">
        <v>66</v>
      </c>
      <c r="E25" s="127" t="s">
        <v>83</v>
      </c>
      <c r="F25" s="128" t="s">
        <v>76</v>
      </c>
      <c r="G25" s="123" t="s">
        <v>82</v>
      </c>
      <c r="H25" s="123">
        <v>3</v>
      </c>
      <c r="I25" s="123">
        <v>25</v>
      </c>
      <c r="J25" s="129">
        <v>3.156</v>
      </c>
      <c r="K25" s="129">
        <v>0</v>
      </c>
      <c r="L25" s="130">
        <f t="shared" si="0"/>
        <v>3.156</v>
      </c>
      <c r="M25" s="131">
        <v>1456</v>
      </c>
      <c r="N25" s="132">
        <v>0</v>
      </c>
      <c r="O25" s="132">
        <v>0</v>
      </c>
      <c r="P25" s="133" t="s">
        <v>46</v>
      </c>
      <c r="Q25" s="134" t="s">
        <v>81</v>
      </c>
      <c r="R25" s="135" t="s">
        <v>60</v>
      </c>
      <c r="S25" s="135" t="s">
        <v>38</v>
      </c>
      <c r="T25" s="136">
        <v>14</v>
      </c>
      <c r="U25" s="137" t="s">
        <v>170</v>
      </c>
      <c r="V25" s="123" t="s">
        <v>22</v>
      </c>
      <c r="W25" s="138" t="s">
        <v>147</v>
      </c>
      <c r="X25" s="139" t="s">
        <v>47</v>
      </c>
      <c r="Y25" s="138" t="s">
        <v>150</v>
      </c>
      <c r="Z25" s="123" t="s">
        <v>32</v>
      </c>
      <c r="AA25" s="136" t="s">
        <v>227</v>
      </c>
      <c r="AB25" s="140"/>
    </row>
    <row r="26" spans="1:28" s="97" customFormat="1" ht="32.1" customHeight="1">
      <c r="A26" s="124">
        <v>22</v>
      </c>
      <c r="B26" s="125" t="s">
        <v>265</v>
      </c>
      <c r="C26" s="126" t="s">
        <v>122</v>
      </c>
      <c r="D26" s="123" t="s">
        <v>66</v>
      </c>
      <c r="E26" s="127" t="s">
        <v>21</v>
      </c>
      <c r="F26" s="128" t="s">
        <v>33</v>
      </c>
      <c r="G26" s="123" t="s">
        <v>36</v>
      </c>
      <c r="H26" s="123">
        <v>1</v>
      </c>
      <c r="I26" s="123">
        <v>16</v>
      </c>
      <c r="J26" s="129">
        <v>0.391</v>
      </c>
      <c r="K26" s="129">
        <v>0</v>
      </c>
      <c r="L26" s="130">
        <f t="shared" si="0"/>
        <v>0.391</v>
      </c>
      <c r="M26" s="131">
        <v>1456</v>
      </c>
      <c r="N26" s="132">
        <v>0</v>
      </c>
      <c r="O26" s="132">
        <v>0</v>
      </c>
      <c r="P26" s="133" t="s">
        <v>46</v>
      </c>
      <c r="Q26" s="134" t="s">
        <v>81</v>
      </c>
      <c r="R26" s="135" t="s">
        <v>60</v>
      </c>
      <c r="S26" s="135" t="s">
        <v>38</v>
      </c>
      <c r="T26" s="136">
        <v>14</v>
      </c>
      <c r="U26" s="137" t="s">
        <v>170</v>
      </c>
      <c r="V26" s="123" t="s">
        <v>22</v>
      </c>
      <c r="W26" s="138" t="s">
        <v>147</v>
      </c>
      <c r="X26" s="139" t="s">
        <v>47</v>
      </c>
      <c r="Y26" s="138" t="s">
        <v>150</v>
      </c>
      <c r="Z26" s="123" t="s">
        <v>32</v>
      </c>
      <c r="AA26" s="136" t="s">
        <v>227</v>
      </c>
      <c r="AB26" s="140"/>
    </row>
    <row r="27" spans="1:28" s="97" customFormat="1" ht="32.1" customHeight="1">
      <c r="A27" s="124">
        <v>23</v>
      </c>
      <c r="B27" s="125" t="s">
        <v>265</v>
      </c>
      <c r="C27" s="126" t="s">
        <v>122</v>
      </c>
      <c r="D27" s="123">
        <v>930604</v>
      </c>
      <c r="E27" s="127" t="s">
        <v>114</v>
      </c>
      <c r="F27" s="128" t="s">
        <v>34</v>
      </c>
      <c r="G27" s="123" t="s">
        <v>36</v>
      </c>
      <c r="H27" s="123">
        <v>1</v>
      </c>
      <c r="I27" s="123">
        <v>25</v>
      </c>
      <c r="J27" s="129">
        <v>0.723</v>
      </c>
      <c r="K27" s="129">
        <v>0</v>
      </c>
      <c r="L27" s="130">
        <f t="shared" si="0"/>
        <v>0.723</v>
      </c>
      <c r="M27" s="131">
        <v>1456</v>
      </c>
      <c r="N27" s="132">
        <v>0</v>
      </c>
      <c r="O27" s="132">
        <v>0</v>
      </c>
      <c r="P27" s="133" t="s">
        <v>46</v>
      </c>
      <c r="Q27" s="134" t="s">
        <v>81</v>
      </c>
      <c r="R27" s="135" t="s">
        <v>60</v>
      </c>
      <c r="S27" s="135" t="s">
        <v>38</v>
      </c>
      <c r="T27" s="136">
        <v>14</v>
      </c>
      <c r="U27" s="137" t="s">
        <v>170</v>
      </c>
      <c r="V27" s="123" t="s">
        <v>22</v>
      </c>
      <c r="W27" s="138" t="s">
        <v>147</v>
      </c>
      <c r="X27" s="139" t="s">
        <v>47</v>
      </c>
      <c r="Y27" s="138" t="s">
        <v>150</v>
      </c>
      <c r="Z27" s="123" t="s">
        <v>32</v>
      </c>
      <c r="AA27" s="136" t="s">
        <v>227</v>
      </c>
      <c r="AB27" s="140"/>
    </row>
    <row r="28" spans="1:28" s="97" customFormat="1" ht="32.1" customHeight="1">
      <c r="A28" s="124">
        <v>24</v>
      </c>
      <c r="B28" s="125" t="s">
        <v>265</v>
      </c>
      <c r="C28" s="126" t="s">
        <v>122</v>
      </c>
      <c r="D28" s="123" t="s">
        <v>66</v>
      </c>
      <c r="E28" s="127" t="s">
        <v>64</v>
      </c>
      <c r="F28" s="128" t="s">
        <v>13</v>
      </c>
      <c r="G28" s="123" t="s">
        <v>36</v>
      </c>
      <c r="H28" s="123">
        <v>1</v>
      </c>
      <c r="I28" s="123">
        <v>15</v>
      </c>
      <c r="J28" s="129">
        <v>0.606</v>
      </c>
      <c r="K28" s="129">
        <v>0</v>
      </c>
      <c r="L28" s="130">
        <f t="shared" si="0"/>
        <v>0.606</v>
      </c>
      <c r="M28" s="131">
        <v>1456</v>
      </c>
      <c r="N28" s="132">
        <v>0</v>
      </c>
      <c r="O28" s="132">
        <v>0</v>
      </c>
      <c r="P28" s="133" t="s">
        <v>46</v>
      </c>
      <c r="Q28" s="134" t="s">
        <v>81</v>
      </c>
      <c r="R28" s="135" t="s">
        <v>60</v>
      </c>
      <c r="S28" s="135" t="s">
        <v>38</v>
      </c>
      <c r="T28" s="136">
        <v>14</v>
      </c>
      <c r="U28" s="137" t="s">
        <v>170</v>
      </c>
      <c r="V28" s="123" t="s">
        <v>22</v>
      </c>
      <c r="W28" s="138" t="s">
        <v>147</v>
      </c>
      <c r="X28" s="139" t="s">
        <v>47</v>
      </c>
      <c r="Y28" s="138" t="s">
        <v>150</v>
      </c>
      <c r="Z28" s="123" t="s">
        <v>32</v>
      </c>
      <c r="AA28" s="136" t="s">
        <v>227</v>
      </c>
      <c r="AB28" s="140"/>
    </row>
    <row r="29" spans="1:28" s="97" customFormat="1" ht="32.1" customHeight="1">
      <c r="A29" s="124">
        <v>25</v>
      </c>
      <c r="B29" s="125" t="s">
        <v>265</v>
      </c>
      <c r="C29" s="126" t="s">
        <v>122</v>
      </c>
      <c r="D29" s="123" t="s">
        <v>66</v>
      </c>
      <c r="E29" s="127" t="s">
        <v>107</v>
      </c>
      <c r="F29" s="128" t="s">
        <v>16</v>
      </c>
      <c r="G29" s="123" t="s">
        <v>36</v>
      </c>
      <c r="H29" s="123">
        <v>1</v>
      </c>
      <c r="I29" s="123">
        <v>25</v>
      </c>
      <c r="J29" s="129">
        <v>0.247</v>
      </c>
      <c r="K29" s="129">
        <v>0</v>
      </c>
      <c r="L29" s="130">
        <f t="shared" si="0"/>
        <v>0.247</v>
      </c>
      <c r="M29" s="131">
        <v>1456</v>
      </c>
      <c r="N29" s="132">
        <v>0</v>
      </c>
      <c r="O29" s="132">
        <v>0</v>
      </c>
      <c r="P29" s="133" t="s">
        <v>46</v>
      </c>
      <c r="Q29" s="134" t="s">
        <v>81</v>
      </c>
      <c r="R29" s="135" t="s">
        <v>60</v>
      </c>
      <c r="S29" s="135" t="s">
        <v>38</v>
      </c>
      <c r="T29" s="136">
        <v>14</v>
      </c>
      <c r="U29" s="137" t="s">
        <v>170</v>
      </c>
      <c r="V29" s="123" t="s">
        <v>22</v>
      </c>
      <c r="W29" s="138" t="s">
        <v>147</v>
      </c>
      <c r="X29" s="139" t="s">
        <v>47</v>
      </c>
      <c r="Y29" s="138" t="s">
        <v>150</v>
      </c>
      <c r="Z29" s="123" t="s">
        <v>32</v>
      </c>
      <c r="AA29" s="136" t="s">
        <v>227</v>
      </c>
      <c r="AB29" s="140"/>
    </row>
    <row r="30" spans="1:28" s="97" customFormat="1" ht="32.1" customHeight="1">
      <c r="A30" s="124">
        <v>26</v>
      </c>
      <c r="B30" s="125" t="s">
        <v>265</v>
      </c>
      <c r="C30" s="126" t="s">
        <v>122</v>
      </c>
      <c r="D30" s="123" t="s">
        <v>66</v>
      </c>
      <c r="E30" s="127" t="s">
        <v>14</v>
      </c>
      <c r="F30" s="128" t="s">
        <v>138</v>
      </c>
      <c r="G30" s="123" t="s">
        <v>36</v>
      </c>
      <c r="H30" s="123">
        <v>3</v>
      </c>
      <c r="I30" s="123">
        <v>20</v>
      </c>
      <c r="J30" s="129">
        <v>0.012</v>
      </c>
      <c r="K30" s="129">
        <v>0</v>
      </c>
      <c r="L30" s="130">
        <f t="shared" si="0"/>
        <v>0.012</v>
      </c>
      <c r="M30" s="131">
        <v>1456</v>
      </c>
      <c r="N30" s="132">
        <v>0</v>
      </c>
      <c r="O30" s="132">
        <v>0</v>
      </c>
      <c r="P30" s="133" t="s">
        <v>46</v>
      </c>
      <c r="Q30" s="134" t="s">
        <v>81</v>
      </c>
      <c r="R30" s="135" t="s">
        <v>60</v>
      </c>
      <c r="S30" s="135" t="s">
        <v>38</v>
      </c>
      <c r="T30" s="136">
        <v>14</v>
      </c>
      <c r="U30" s="137" t="s">
        <v>170</v>
      </c>
      <c r="V30" s="123" t="s">
        <v>22</v>
      </c>
      <c r="W30" s="138" t="s">
        <v>147</v>
      </c>
      <c r="X30" s="139" t="s">
        <v>47</v>
      </c>
      <c r="Y30" s="138" t="s">
        <v>150</v>
      </c>
      <c r="Z30" s="123" t="s">
        <v>32</v>
      </c>
      <c r="AA30" s="136" t="s">
        <v>227</v>
      </c>
      <c r="AB30" s="140"/>
    </row>
    <row r="31" spans="1:28" s="97" customFormat="1" ht="32.1" customHeight="1">
      <c r="A31" s="124">
        <v>27</v>
      </c>
      <c r="B31" s="125" t="s">
        <v>265</v>
      </c>
      <c r="C31" s="126" t="s">
        <v>122</v>
      </c>
      <c r="D31" s="123" t="s">
        <v>66</v>
      </c>
      <c r="E31" s="127" t="s">
        <v>14</v>
      </c>
      <c r="F31" s="128" t="s">
        <v>139</v>
      </c>
      <c r="G31" s="123" t="s">
        <v>36</v>
      </c>
      <c r="H31" s="123">
        <v>1</v>
      </c>
      <c r="I31" s="123">
        <v>15</v>
      </c>
      <c r="J31" s="129">
        <v>0.052</v>
      </c>
      <c r="K31" s="129">
        <v>0</v>
      </c>
      <c r="L31" s="130">
        <f t="shared" si="0"/>
        <v>0.052</v>
      </c>
      <c r="M31" s="131">
        <v>1456</v>
      </c>
      <c r="N31" s="132">
        <v>0</v>
      </c>
      <c r="O31" s="132">
        <v>0</v>
      </c>
      <c r="P31" s="133" t="s">
        <v>46</v>
      </c>
      <c r="Q31" s="134" t="s">
        <v>81</v>
      </c>
      <c r="R31" s="135" t="s">
        <v>60</v>
      </c>
      <c r="S31" s="135" t="s">
        <v>38</v>
      </c>
      <c r="T31" s="136">
        <v>14</v>
      </c>
      <c r="U31" s="137" t="s">
        <v>170</v>
      </c>
      <c r="V31" s="123" t="s">
        <v>22</v>
      </c>
      <c r="W31" s="138" t="s">
        <v>147</v>
      </c>
      <c r="X31" s="139" t="s">
        <v>47</v>
      </c>
      <c r="Y31" s="138" t="s">
        <v>150</v>
      </c>
      <c r="Z31" s="123" t="s">
        <v>32</v>
      </c>
      <c r="AA31" s="136" t="s">
        <v>227</v>
      </c>
      <c r="AB31" s="140"/>
    </row>
    <row r="32" spans="1:28" s="97" customFormat="1" ht="32.1" customHeight="1">
      <c r="A32" s="124">
        <v>28</v>
      </c>
      <c r="B32" s="125" t="s">
        <v>265</v>
      </c>
      <c r="C32" s="126" t="s">
        <v>122</v>
      </c>
      <c r="D32" s="123" t="s">
        <v>66</v>
      </c>
      <c r="E32" s="127" t="s">
        <v>48</v>
      </c>
      <c r="F32" s="128" t="s">
        <v>8</v>
      </c>
      <c r="G32" s="123" t="s">
        <v>36</v>
      </c>
      <c r="H32" s="123">
        <v>1</v>
      </c>
      <c r="I32" s="123">
        <v>15</v>
      </c>
      <c r="J32" s="129">
        <v>0.198</v>
      </c>
      <c r="K32" s="129">
        <v>0</v>
      </c>
      <c r="L32" s="130">
        <f t="shared" si="0"/>
        <v>0.198</v>
      </c>
      <c r="M32" s="131">
        <v>1456</v>
      </c>
      <c r="N32" s="132">
        <v>0</v>
      </c>
      <c r="O32" s="132">
        <v>0</v>
      </c>
      <c r="P32" s="133" t="s">
        <v>46</v>
      </c>
      <c r="Q32" s="134" t="s">
        <v>81</v>
      </c>
      <c r="R32" s="135" t="s">
        <v>60</v>
      </c>
      <c r="S32" s="135" t="s">
        <v>38</v>
      </c>
      <c r="T32" s="136">
        <v>14</v>
      </c>
      <c r="U32" s="137" t="s">
        <v>170</v>
      </c>
      <c r="V32" s="123" t="s">
        <v>22</v>
      </c>
      <c r="W32" s="138" t="s">
        <v>147</v>
      </c>
      <c r="X32" s="139" t="s">
        <v>47</v>
      </c>
      <c r="Y32" s="138" t="s">
        <v>150</v>
      </c>
      <c r="Z32" s="123" t="s">
        <v>32</v>
      </c>
      <c r="AA32" s="136" t="s">
        <v>227</v>
      </c>
      <c r="AB32" s="140"/>
    </row>
    <row r="33" spans="1:28" s="97" customFormat="1" ht="32.1" customHeight="1">
      <c r="A33" s="124">
        <v>29</v>
      </c>
      <c r="B33" s="125" t="s">
        <v>265</v>
      </c>
      <c r="C33" s="126" t="s">
        <v>122</v>
      </c>
      <c r="D33" s="123" t="s">
        <v>66</v>
      </c>
      <c r="E33" s="127" t="s">
        <v>100</v>
      </c>
      <c r="F33" s="128" t="s">
        <v>152</v>
      </c>
      <c r="G33" s="123" t="s">
        <v>36</v>
      </c>
      <c r="H33" s="123">
        <v>1</v>
      </c>
      <c r="I33" s="123">
        <v>20</v>
      </c>
      <c r="J33" s="129">
        <v>0.121</v>
      </c>
      <c r="K33" s="129">
        <v>0</v>
      </c>
      <c r="L33" s="130">
        <f t="shared" si="0"/>
        <v>0.121</v>
      </c>
      <c r="M33" s="131">
        <v>1456</v>
      </c>
      <c r="N33" s="132">
        <v>0</v>
      </c>
      <c r="O33" s="132">
        <v>0</v>
      </c>
      <c r="P33" s="133" t="s">
        <v>46</v>
      </c>
      <c r="Q33" s="134" t="s">
        <v>81</v>
      </c>
      <c r="R33" s="135" t="s">
        <v>60</v>
      </c>
      <c r="S33" s="135" t="s">
        <v>38</v>
      </c>
      <c r="T33" s="136">
        <v>14</v>
      </c>
      <c r="U33" s="137" t="s">
        <v>170</v>
      </c>
      <c r="V33" s="123" t="s">
        <v>22</v>
      </c>
      <c r="W33" s="138" t="s">
        <v>147</v>
      </c>
      <c r="X33" s="139" t="s">
        <v>47</v>
      </c>
      <c r="Y33" s="138" t="s">
        <v>150</v>
      </c>
      <c r="Z33" s="123" t="s">
        <v>32</v>
      </c>
      <c r="AA33" s="136" t="s">
        <v>227</v>
      </c>
      <c r="AB33" s="140"/>
    </row>
    <row r="34" spans="1:28" s="97" customFormat="1" ht="32.1" customHeight="1">
      <c r="A34" s="124">
        <v>30</v>
      </c>
      <c r="B34" s="125" t="s">
        <v>265</v>
      </c>
      <c r="C34" s="126" t="s">
        <v>122</v>
      </c>
      <c r="D34" s="123" t="s">
        <v>66</v>
      </c>
      <c r="E34" s="127" t="s">
        <v>84</v>
      </c>
      <c r="F34" s="128" t="s">
        <v>161</v>
      </c>
      <c r="G34" s="123" t="s">
        <v>36</v>
      </c>
      <c r="H34" s="123">
        <v>3</v>
      </c>
      <c r="I34" s="123">
        <v>10</v>
      </c>
      <c r="J34" s="129">
        <v>0.015</v>
      </c>
      <c r="K34" s="129">
        <v>0</v>
      </c>
      <c r="L34" s="130">
        <f aca="true" t="shared" si="1" ref="L34:L120">K34+J34</f>
        <v>0.015</v>
      </c>
      <c r="M34" s="131">
        <v>1456</v>
      </c>
      <c r="N34" s="132">
        <v>0</v>
      </c>
      <c r="O34" s="132">
        <v>0</v>
      </c>
      <c r="P34" s="133" t="s">
        <v>46</v>
      </c>
      <c r="Q34" s="134" t="s">
        <v>81</v>
      </c>
      <c r="R34" s="135" t="s">
        <v>60</v>
      </c>
      <c r="S34" s="135" t="s">
        <v>38</v>
      </c>
      <c r="T34" s="136">
        <v>14</v>
      </c>
      <c r="U34" s="137" t="s">
        <v>170</v>
      </c>
      <c r="V34" s="123" t="s">
        <v>22</v>
      </c>
      <c r="W34" s="138" t="s">
        <v>147</v>
      </c>
      <c r="X34" s="139" t="s">
        <v>47</v>
      </c>
      <c r="Y34" s="138" t="s">
        <v>150</v>
      </c>
      <c r="Z34" s="123" t="s">
        <v>32</v>
      </c>
      <c r="AA34" s="136" t="s">
        <v>227</v>
      </c>
      <c r="AB34" s="140"/>
    </row>
    <row r="35" spans="1:28" s="97" customFormat="1" ht="32.1" customHeight="1">
      <c r="A35" s="124">
        <v>31</v>
      </c>
      <c r="B35" s="125" t="s">
        <v>265</v>
      </c>
      <c r="C35" s="126" t="s">
        <v>122</v>
      </c>
      <c r="D35" s="123" t="s">
        <v>66</v>
      </c>
      <c r="E35" s="127" t="s">
        <v>84</v>
      </c>
      <c r="F35" s="128" t="s">
        <v>144</v>
      </c>
      <c r="G35" s="123" t="s">
        <v>82</v>
      </c>
      <c r="H35" s="123">
        <v>3</v>
      </c>
      <c r="I35" s="123">
        <v>16</v>
      </c>
      <c r="J35" s="129">
        <v>0.86</v>
      </c>
      <c r="K35" s="129">
        <v>0</v>
      </c>
      <c r="L35" s="130">
        <f t="shared" si="1"/>
        <v>0.86</v>
      </c>
      <c r="M35" s="131">
        <v>1456</v>
      </c>
      <c r="N35" s="132">
        <v>0</v>
      </c>
      <c r="O35" s="132">
        <v>0</v>
      </c>
      <c r="P35" s="133" t="s">
        <v>46</v>
      </c>
      <c r="Q35" s="134" t="s">
        <v>81</v>
      </c>
      <c r="R35" s="135" t="s">
        <v>60</v>
      </c>
      <c r="S35" s="135" t="s">
        <v>38</v>
      </c>
      <c r="T35" s="136">
        <v>14</v>
      </c>
      <c r="U35" s="137" t="s">
        <v>170</v>
      </c>
      <c r="V35" s="123" t="s">
        <v>22</v>
      </c>
      <c r="W35" s="138" t="s">
        <v>147</v>
      </c>
      <c r="X35" s="139" t="s">
        <v>47</v>
      </c>
      <c r="Y35" s="138" t="s">
        <v>150</v>
      </c>
      <c r="Z35" s="123" t="s">
        <v>32</v>
      </c>
      <c r="AA35" s="136" t="s">
        <v>227</v>
      </c>
      <c r="AB35" s="140"/>
    </row>
    <row r="36" spans="1:28" s="97" customFormat="1" ht="32.1" customHeight="1">
      <c r="A36" s="124">
        <v>32</v>
      </c>
      <c r="B36" s="125" t="s">
        <v>265</v>
      </c>
      <c r="C36" s="126" t="s">
        <v>122</v>
      </c>
      <c r="D36" s="123" t="s">
        <v>66</v>
      </c>
      <c r="E36" s="127" t="s">
        <v>84</v>
      </c>
      <c r="F36" s="128" t="s">
        <v>55</v>
      </c>
      <c r="G36" s="123" t="s">
        <v>82</v>
      </c>
      <c r="H36" s="123">
        <v>3</v>
      </c>
      <c r="I36" s="123">
        <v>20</v>
      </c>
      <c r="J36" s="129">
        <v>10.677</v>
      </c>
      <c r="K36" s="129">
        <v>0</v>
      </c>
      <c r="L36" s="130">
        <f t="shared" si="1"/>
        <v>10.677</v>
      </c>
      <c r="M36" s="131">
        <v>1456</v>
      </c>
      <c r="N36" s="132">
        <v>0</v>
      </c>
      <c r="O36" s="132">
        <v>0</v>
      </c>
      <c r="P36" s="133" t="s">
        <v>46</v>
      </c>
      <c r="Q36" s="134" t="s">
        <v>81</v>
      </c>
      <c r="R36" s="135" t="s">
        <v>60</v>
      </c>
      <c r="S36" s="135" t="s">
        <v>38</v>
      </c>
      <c r="T36" s="136">
        <v>14</v>
      </c>
      <c r="U36" s="137" t="s">
        <v>170</v>
      </c>
      <c r="V36" s="123" t="s">
        <v>22</v>
      </c>
      <c r="W36" s="138" t="s">
        <v>147</v>
      </c>
      <c r="X36" s="139" t="s">
        <v>47</v>
      </c>
      <c r="Y36" s="138" t="s">
        <v>150</v>
      </c>
      <c r="Z36" s="123" t="s">
        <v>32</v>
      </c>
      <c r="AA36" s="136" t="s">
        <v>227</v>
      </c>
      <c r="AB36" s="140"/>
    </row>
    <row r="37" spans="1:28" s="97" customFormat="1" ht="32.1" customHeight="1">
      <c r="A37" s="124">
        <v>33</v>
      </c>
      <c r="B37" s="125" t="s">
        <v>265</v>
      </c>
      <c r="C37" s="126" t="s">
        <v>122</v>
      </c>
      <c r="D37" s="123" t="s">
        <v>66</v>
      </c>
      <c r="E37" s="127" t="s">
        <v>84</v>
      </c>
      <c r="F37" s="128" t="s">
        <v>154</v>
      </c>
      <c r="G37" s="123" t="s">
        <v>82</v>
      </c>
      <c r="H37" s="123">
        <v>3</v>
      </c>
      <c r="I37" s="123">
        <v>20</v>
      </c>
      <c r="J37" s="129">
        <v>5.149</v>
      </c>
      <c r="K37" s="129">
        <v>0</v>
      </c>
      <c r="L37" s="130">
        <f t="shared" si="1"/>
        <v>5.149</v>
      </c>
      <c r="M37" s="131">
        <v>1456</v>
      </c>
      <c r="N37" s="132">
        <v>0</v>
      </c>
      <c r="O37" s="132">
        <v>0</v>
      </c>
      <c r="P37" s="133" t="s">
        <v>46</v>
      </c>
      <c r="Q37" s="134" t="s">
        <v>81</v>
      </c>
      <c r="R37" s="135" t="s">
        <v>60</v>
      </c>
      <c r="S37" s="135" t="s">
        <v>38</v>
      </c>
      <c r="T37" s="136">
        <v>14</v>
      </c>
      <c r="U37" s="137" t="s">
        <v>170</v>
      </c>
      <c r="V37" s="123" t="s">
        <v>22</v>
      </c>
      <c r="W37" s="138" t="s">
        <v>147</v>
      </c>
      <c r="X37" s="139" t="s">
        <v>47</v>
      </c>
      <c r="Y37" s="138" t="s">
        <v>150</v>
      </c>
      <c r="Z37" s="123" t="s">
        <v>32</v>
      </c>
      <c r="AA37" s="136" t="s">
        <v>227</v>
      </c>
      <c r="AB37" s="140"/>
    </row>
    <row r="38" spans="1:28" s="97" customFormat="1" ht="32.1" customHeight="1">
      <c r="A38" s="124">
        <v>34</v>
      </c>
      <c r="B38" s="125" t="s">
        <v>265</v>
      </c>
      <c r="C38" s="126" t="s">
        <v>122</v>
      </c>
      <c r="D38" s="123" t="s">
        <v>66</v>
      </c>
      <c r="E38" s="127" t="s">
        <v>84</v>
      </c>
      <c r="F38" s="128" t="s">
        <v>159</v>
      </c>
      <c r="G38" s="123" t="s">
        <v>82</v>
      </c>
      <c r="H38" s="123">
        <v>3</v>
      </c>
      <c r="I38" s="123">
        <v>20</v>
      </c>
      <c r="J38" s="129">
        <v>4.544</v>
      </c>
      <c r="K38" s="129">
        <v>0</v>
      </c>
      <c r="L38" s="130">
        <f t="shared" si="1"/>
        <v>4.544</v>
      </c>
      <c r="M38" s="131">
        <v>1456</v>
      </c>
      <c r="N38" s="132">
        <v>0</v>
      </c>
      <c r="O38" s="132">
        <v>0</v>
      </c>
      <c r="P38" s="133" t="s">
        <v>46</v>
      </c>
      <c r="Q38" s="134" t="s">
        <v>81</v>
      </c>
      <c r="R38" s="135" t="s">
        <v>60</v>
      </c>
      <c r="S38" s="135" t="s">
        <v>38</v>
      </c>
      <c r="T38" s="136">
        <v>14</v>
      </c>
      <c r="U38" s="137" t="s">
        <v>170</v>
      </c>
      <c r="V38" s="123" t="s">
        <v>22</v>
      </c>
      <c r="W38" s="138" t="s">
        <v>147</v>
      </c>
      <c r="X38" s="139" t="s">
        <v>47</v>
      </c>
      <c r="Y38" s="138" t="s">
        <v>150</v>
      </c>
      <c r="Z38" s="123" t="s">
        <v>32</v>
      </c>
      <c r="AA38" s="136" t="s">
        <v>227</v>
      </c>
      <c r="AB38" s="140"/>
    </row>
    <row r="39" spans="1:28" s="97" customFormat="1" ht="32.1" customHeight="1">
      <c r="A39" s="124">
        <v>35</v>
      </c>
      <c r="B39" s="125" t="s">
        <v>265</v>
      </c>
      <c r="C39" s="126" t="s">
        <v>122</v>
      </c>
      <c r="D39" s="123" t="s">
        <v>66</v>
      </c>
      <c r="E39" s="127" t="s">
        <v>84</v>
      </c>
      <c r="F39" s="128" t="s">
        <v>143</v>
      </c>
      <c r="G39" s="123" t="s">
        <v>82</v>
      </c>
      <c r="H39" s="123">
        <v>3</v>
      </c>
      <c r="I39" s="123">
        <v>20</v>
      </c>
      <c r="J39" s="129">
        <v>4.781</v>
      </c>
      <c r="K39" s="129">
        <v>0</v>
      </c>
      <c r="L39" s="130">
        <f t="shared" si="1"/>
        <v>4.781</v>
      </c>
      <c r="M39" s="131">
        <v>1456</v>
      </c>
      <c r="N39" s="132">
        <v>0</v>
      </c>
      <c r="O39" s="132">
        <v>0</v>
      </c>
      <c r="P39" s="133" t="s">
        <v>46</v>
      </c>
      <c r="Q39" s="134" t="s">
        <v>81</v>
      </c>
      <c r="R39" s="135" t="s">
        <v>60</v>
      </c>
      <c r="S39" s="135" t="s">
        <v>38</v>
      </c>
      <c r="T39" s="136">
        <v>14</v>
      </c>
      <c r="U39" s="137" t="s">
        <v>170</v>
      </c>
      <c r="V39" s="123" t="s">
        <v>133</v>
      </c>
      <c r="W39" s="138" t="s">
        <v>147</v>
      </c>
      <c r="X39" s="139" t="s">
        <v>47</v>
      </c>
      <c r="Y39" s="138" t="s">
        <v>150</v>
      </c>
      <c r="Z39" s="123" t="s">
        <v>32</v>
      </c>
      <c r="AA39" s="136" t="s">
        <v>227</v>
      </c>
      <c r="AB39" s="140"/>
    </row>
    <row r="40" spans="1:28" s="97" customFormat="1" ht="32.1" customHeight="1">
      <c r="A40" s="124">
        <v>36</v>
      </c>
      <c r="B40" s="125" t="s">
        <v>265</v>
      </c>
      <c r="C40" s="142" t="s">
        <v>49</v>
      </c>
      <c r="D40" s="123" t="s">
        <v>59</v>
      </c>
      <c r="E40" s="143" t="s">
        <v>9</v>
      </c>
      <c r="F40" s="139" t="s">
        <v>153</v>
      </c>
      <c r="G40" s="123" t="s">
        <v>36</v>
      </c>
      <c r="H40" s="123">
        <v>1</v>
      </c>
      <c r="I40" s="123">
        <v>16</v>
      </c>
      <c r="J40" s="129">
        <v>0.06</v>
      </c>
      <c r="K40" s="129">
        <v>0</v>
      </c>
      <c r="L40" s="130">
        <f t="shared" si="1"/>
        <v>0.06</v>
      </c>
      <c r="M40" s="131">
        <v>1456</v>
      </c>
      <c r="N40" s="132">
        <v>0</v>
      </c>
      <c r="O40" s="132">
        <v>0</v>
      </c>
      <c r="P40" s="133" t="s">
        <v>46</v>
      </c>
      <c r="Q40" s="134" t="s">
        <v>81</v>
      </c>
      <c r="R40" s="135" t="s">
        <v>60</v>
      </c>
      <c r="S40" s="135" t="s">
        <v>38</v>
      </c>
      <c r="T40" s="136">
        <v>14</v>
      </c>
      <c r="U40" s="137" t="s">
        <v>170</v>
      </c>
      <c r="V40" s="123" t="s">
        <v>120</v>
      </c>
      <c r="W40" s="138" t="s">
        <v>147</v>
      </c>
      <c r="X40" s="139" t="s">
        <v>47</v>
      </c>
      <c r="Y40" s="138" t="s">
        <v>150</v>
      </c>
      <c r="Z40" s="123" t="s">
        <v>32</v>
      </c>
      <c r="AA40" s="136" t="s">
        <v>227</v>
      </c>
      <c r="AB40" s="140"/>
    </row>
    <row r="41" spans="1:28" s="97" customFormat="1" ht="32.1" customHeight="1">
      <c r="A41" s="124">
        <v>37</v>
      </c>
      <c r="B41" s="125" t="s">
        <v>265</v>
      </c>
      <c r="C41" s="142" t="s">
        <v>57</v>
      </c>
      <c r="D41" s="123" t="s">
        <v>59</v>
      </c>
      <c r="E41" s="143" t="s">
        <v>92</v>
      </c>
      <c r="F41" s="139" t="s">
        <v>93</v>
      </c>
      <c r="G41" s="123" t="s">
        <v>36</v>
      </c>
      <c r="H41" s="123">
        <v>1</v>
      </c>
      <c r="I41" s="123">
        <v>16</v>
      </c>
      <c r="J41" s="129">
        <v>0.042</v>
      </c>
      <c r="K41" s="129">
        <v>0</v>
      </c>
      <c r="L41" s="130">
        <f t="shared" si="1"/>
        <v>0.042</v>
      </c>
      <c r="M41" s="131">
        <v>1456</v>
      </c>
      <c r="N41" s="132">
        <v>0</v>
      </c>
      <c r="O41" s="132">
        <v>0</v>
      </c>
      <c r="P41" s="133" t="s">
        <v>46</v>
      </c>
      <c r="Q41" s="134" t="s">
        <v>81</v>
      </c>
      <c r="R41" s="135" t="s">
        <v>60</v>
      </c>
      <c r="S41" s="135" t="s">
        <v>38</v>
      </c>
      <c r="T41" s="136">
        <v>14</v>
      </c>
      <c r="U41" s="137" t="s">
        <v>170</v>
      </c>
      <c r="V41" s="123" t="s">
        <v>120</v>
      </c>
      <c r="W41" s="138" t="s">
        <v>147</v>
      </c>
      <c r="X41" s="139" t="s">
        <v>47</v>
      </c>
      <c r="Y41" s="138" t="s">
        <v>150</v>
      </c>
      <c r="Z41" s="123" t="s">
        <v>32</v>
      </c>
      <c r="AA41" s="136" t="s">
        <v>227</v>
      </c>
      <c r="AB41" s="140"/>
    </row>
    <row r="42" spans="1:28" s="97" customFormat="1" ht="32.1" customHeight="1">
      <c r="A42" s="124">
        <v>38</v>
      </c>
      <c r="B42" s="125" t="s">
        <v>265</v>
      </c>
      <c r="C42" s="142" t="s">
        <v>57</v>
      </c>
      <c r="D42" s="123" t="s">
        <v>59</v>
      </c>
      <c r="E42" s="143" t="s">
        <v>79</v>
      </c>
      <c r="F42" s="139" t="s">
        <v>80</v>
      </c>
      <c r="G42" s="123" t="s">
        <v>36</v>
      </c>
      <c r="H42" s="123">
        <v>1</v>
      </c>
      <c r="I42" s="123">
        <v>15</v>
      </c>
      <c r="J42" s="129">
        <v>0.468</v>
      </c>
      <c r="K42" s="129">
        <v>0</v>
      </c>
      <c r="L42" s="130">
        <f t="shared" si="1"/>
        <v>0.468</v>
      </c>
      <c r="M42" s="131">
        <v>1456</v>
      </c>
      <c r="N42" s="132">
        <v>0</v>
      </c>
      <c r="O42" s="132">
        <v>0</v>
      </c>
      <c r="P42" s="133" t="s">
        <v>46</v>
      </c>
      <c r="Q42" s="134" t="s">
        <v>81</v>
      </c>
      <c r="R42" s="135" t="s">
        <v>60</v>
      </c>
      <c r="S42" s="135" t="s">
        <v>38</v>
      </c>
      <c r="T42" s="136">
        <v>14</v>
      </c>
      <c r="U42" s="137" t="s">
        <v>170</v>
      </c>
      <c r="V42" s="123" t="s">
        <v>120</v>
      </c>
      <c r="W42" s="138" t="s">
        <v>147</v>
      </c>
      <c r="X42" s="139" t="s">
        <v>47</v>
      </c>
      <c r="Y42" s="138" t="s">
        <v>150</v>
      </c>
      <c r="Z42" s="123" t="s">
        <v>32</v>
      </c>
      <c r="AA42" s="136" t="s">
        <v>227</v>
      </c>
      <c r="AB42" s="140"/>
    </row>
    <row r="43" spans="1:28" s="97" customFormat="1" ht="32.1" customHeight="1">
      <c r="A43" s="124">
        <v>39</v>
      </c>
      <c r="B43" s="125" t="s">
        <v>265</v>
      </c>
      <c r="C43" s="142" t="s">
        <v>57</v>
      </c>
      <c r="D43" s="123" t="s">
        <v>59</v>
      </c>
      <c r="E43" s="143" t="s">
        <v>96</v>
      </c>
      <c r="F43" s="139" t="s">
        <v>95</v>
      </c>
      <c r="G43" s="123" t="s">
        <v>36</v>
      </c>
      <c r="H43" s="123">
        <v>1</v>
      </c>
      <c r="I43" s="123">
        <v>14</v>
      </c>
      <c r="J43" s="129">
        <v>0.217</v>
      </c>
      <c r="K43" s="129">
        <v>0</v>
      </c>
      <c r="L43" s="130">
        <f t="shared" si="1"/>
        <v>0.217</v>
      </c>
      <c r="M43" s="131">
        <v>1456</v>
      </c>
      <c r="N43" s="132">
        <v>0</v>
      </c>
      <c r="O43" s="132">
        <v>0</v>
      </c>
      <c r="P43" s="133" t="s">
        <v>46</v>
      </c>
      <c r="Q43" s="134" t="s">
        <v>81</v>
      </c>
      <c r="R43" s="135" t="s">
        <v>60</v>
      </c>
      <c r="S43" s="135" t="s">
        <v>38</v>
      </c>
      <c r="T43" s="136">
        <v>14</v>
      </c>
      <c r="U43" s="137" t="s">
        <v>170</v>
      </c>
      <c r="V43" s="123" t="s">
        <v>120</v>
      </c>
      <c r="W43" s="138" t="s">
        <v>147</v>
      </c>
      <c r="X43" s="139" t="s">
        <v>47</v>
      </c>
      <c r="Y43" s="138" t="s">
        <v>150</v>
      </c>
      <c r="Z43" s="123" t="s">
        <v>32</v>
      </c>
      <c r="AA43" s="136" t="s">
        <v>227</v>
      </c>
      <c r="AB43" s="140"/>
    </row>
    <row r="44" spans="1:28" s="97" customFormat="1" ht="32.1" customHeight="1">
      <c r="A44" s="124">
        <v>40</v>
      </c>
      <c r="B44" s="125" t="s">
        <v>265</v>
      </c>
      <c r="C44" s="142" t="s">
        <v>57</v>
      </c>
      <c r="D44" s="123" t="s">
        <v>59</v>
      </c>
      <c r="E44" s="153" t="s">
        <v>311</v>
      </c>
      <c r="F44" s="139" t="s">
        <v>4</v>
      </c>
      <c r="G44" s="123" t="s">
        <v>36</v>
      </c>
      <c r="H44" s="123">
        <v>1</v>
      </c>
      <c r="I44" s="123">
        <v>20</v>
      </c>
      <c r="J44" s="129">
        <v>0.12</v>
      </c>
      <c r="K44" s="129">
        <v>0</v>
      </c>
      <c r="L44" s="130">
        <f t="shared" si="1"/>
        <v>0.12</v>
      </c>
      <c r="M44" s="131">
        <v>1456</v>
      </c>
      <c r="N44" s="132">
        <v>0</v>
      </c>
      <c r="O44" s="132">
        <v>0</v>
      </c>
      <c r="P44" s="133" t="s">
        <v>46</v>
      </c>
      <c r="Q44" s="134" t="s">
        <v>81</v>
      </c>
      <c r="R44" s="135" t="s">
        <v>60</v>
      </c>
      <c r="S44" s="135" t="s">
        <v>38</v>
      </c>
      <c r="T44" s="136">
        <v>14</v>
      </c>
      <c r="U44" s="137" t="s">
        <v>170</v>
      </c>
      <c r="V44" s="123" t="s">
        <v>120</v>
      </c>
      <c r="W44" s="138" t="s">
        <v>147</v>
      </c>
      <c r="X44" s="139" t="s">
        <v>47</v>
      </c>
      <c r="Y44" s="138" t="s">
        <v>150</v>
      </c>
      <c r="Z44" s="123" t="s">
        <v>32</v>
      </c>
      <c r="AA44" s="136" t="s">
        <v>227</v>
      </c>
      <c r="AB44" s="140"/>
    </row>
    <row r="45" spans="1:28" s="97" customFormat="1" ht="32.1" customHeight="1">
      <c r="A45" s="124">
        <v>41</v>
      </c>
      <c r="B45" s="125" t="s">
        <v>265</v>
      </c>
      <c r="C45" s="142" t="s">
        <v>57</v>
      </c>
      <c r="D45" s="123" t="s">
        <v>59</v>
      </c>
      <c r="E45" s="143" t="s">
        <v>3</v>
      </c>
      <c r="F45" s="139" t="s">
        <v>99</v>
      </c>
      <c r="G45" s="123" t="s">
        <v>36</v>
      </c>
      <c r="H45" s="123">
        <v>1</v>
      </c>
      <c r="I45" s="123">
        <v>15</v>
      </c>
      <c r="J45" s="129">
        <v>0.036</v>
      </c>
      <c r="K45" s="129">
        <v>0</v>
      </c>
      <c r="L45" s="130">
        <f t="shared" si="1"/>
        <v>0.036</v>
      </c>
      <c r="M45" s="131">
        <v>1456</v>
      </c>
      <c r="N45" s="132">
        <v>0</v>
      </c>
      <c r="O45" s="132">
        <v>0</v>
      </c>
      <c r="P45" s="133" t="s">
        <v>46</v>
      </c>
      <c r="Q45" s="134" t="s">
        <v>81</v>
      </c>
      <c r="R45" s="135" t="s">
        <v>60</v>
      </c>
      <c r="S45" s="135" t="s">
        <v>38</v>
      </c>
      <c r="T45" s="136">
        <v>14</v>
      </c>
      <c r="U45" s="137" t="s">
        <v>170</v>
      </c>
      <c r="V45" s="123" t="s">
        <v>120</v>
      </c>
      <c r="W45" s="138" t="s">
        <v>147</v>
      </c>
      <c r="X45" s="139" t="s">
        <v>47</v>
      </c>
      <c r="Y45" s="138" t="s">
        <v>150</v>
      </c>
      <c r="Z45" s="123" t="s">
        <v>32</v>
      </c>
      <c r="AA45" s="136" t="s">
        <v>227</v>
      </c>
      <c r="AB45" s="140"/>
    </row>
    <row r="46" spans="1:28" s="97" customFormat="1" ht="32.1" customHeight="1">
      <c r="A46" s="124">
        <v>42</v>
      </c>
      <c r="B46" s="125" t="s">
        <v>265</v>
      </c>
      <c r="C46" s="142" t="s">
        <v>57</v>
      </c>
      <c r="D46" s="123" t="s">
        <v>59</v>
      </c>
      <c r="E46" s="143" t="s">
        <v>104</v>
      </c>
      <c r="F46" s="139" t="s">
        <v>105</v>
      </c>
      <c r="G46" s="123" t="s">
        <v>36</v>
      </c>
      <c r="H46" s="123">
        <v>1</v>
      </c>
      <c r="I46" s="123">
        <v>15</v>
      </c>
      <c r="J46" s="129">
        <v>0.177</v>
      </c>
      <c r="K46" s="129">
        <v>0</v>
      </c>
      <c r="L46" s="130">
        <f t="shared" si="1"/>
        <v>0.177</v>
      </c>
      <c r="M46" s="131">
        <v>1456</v>
      </c>
      <c r="N46" s="132">
        <v>0</v>
      </c>
      <c r="O46" s="132">
        <v>0</v>
      </c>
      <c r="P46" s="133" t="s">
        <v>46</v>
      </c>
      <c r="Q46" s="134" t="s">
        <v>81</v>
      </c>
      <c r="R46" s="135" t="s">
        <v>60</v>
      </c>
      <c r="S46" s="135" t="s">
        <v>38</v>
      </c>
      <c r="T46" s="136">
        <v>14</v>
      </c>
      <c r="U46" s="137" t="s">
        <v>170</v>
      </c>
      <c r="V46" s="123" t="s">
        <v>120</v>
      </c>
      <c r="W46" s="138" t="s">
        <v>147</v>
      </c>
      <c r="X46" s="139" t="s">
        <v>47</v>
      </c>
      <c r="Y46" s="138" t="s">
        <v>150</v>
      </c>
      <c r="Z46" s="123" t="s">
        <v>32</v>
      </c>
      <c r="AA46" s="136" t="s">
        <v>227</v>
      </c>
      <c r="AB46" s="140"/>
    </row>
    <row r="47" spans="1:28" s="97" customFormat="1" ht="32.1" customHeight="1">
      <c r="A47" s="124">
        <v>43</v>
      </c>
      <c r="B47" s="125" t="s">
        <v>265</v>
      </c>
      <c r="C47" s="142" t="s">
        <v>57</v>
      </c>
      <c r="D47" s="123" t="s">
        <v>59</v>
      </c>
      <c r="E47" s="153" t="s">
        <v>312</v>
      </c>
      <c r="F47" s="139" t="s">
        <v>101</v>
      </c>
      <c r="G47" s="123" t="s">
        <v>82</v>
      </c>
      <c r="H47" s="123">
        <v>1</v>
      </c>
      <c r="I47" s="123">
        <v>20</v>
      </c>
      <c r="J47" s="129">
        <v>0.017</v>
      </c>
      <c r="K47" s="129">
        <v>0</v>
      </c>
      <c r="L47" s="130">
        <f t="shared" si="1"/>
        <v>0.017</v>
      </c>
      <c r="M47" s="131">
        <v>1456</v>
      </c>
      <c r="N47" s="132">
        <v>0</v>
      </c>
      <c r="O47" s="132">
        <v>0</v>
      </c>
      <c r="P47" s="133" t="s">
        <v>46</v>
      </c>
      <c r="Q47" s="134" t="s">
        <v>81</v>
      </c>
      <c r="R47" s="135" t="s">
        <v>60</v>
      </c>
      <c r="S47" s="135" t="s">
        <v>38</v>
      </c>
      <c r="T47" s="136">
        <v>14</v>
      </c>
      <c r="U47" s="137" t="s">
        <v>170</v>
      </c>
      <c r="V47" s="123" t="s">
        <v>56</v>
      </c>
      <c r="W47" s="138" t="s">
        <v>147</v>
      </c>
      <c r="X47" s="139" t="s">
        <v>47</v>
      </c>
      <c r="Y47" s="138" t="s">
        <v>150</v>
      </c>
      <c r="Z47" s="123" t="s">
        <v>32</v>
      </c>
      <c r="AA47" s="136" t="s">
        <v>227</v>
      </c>
      <c r="AB47" s="140"/>
    </row>
    <row r="48" spans="1:28" s="97" customFormat="1" ht="32.1" customHeight="1">
      <c r="A48" s="124">
        <v>44</v>
      </c>
      <c r="B48" s="125" t="s">
        <v>265</v>
      </c>
      <c r="C48" s="142" t="s">
        <v>57</v>
      </c>
      <c r="D48" s="123" t="s">
        <v>59</v>
      </c>
      <c r="E48" s="143" t="s">
        <v>15</v>
      </c>
      <c r="F48" s="139" t="s">
        <v>70</v>
      </c>
      <c r="G48" s="123" t="s">
        <v>36</v>
      </c>
      <c r="H48" s="123">
        <v>1</v>
      </c>
      <c r="I48" s="123">
        <v>15</v>
      </c>
      <c r="J48" s="129">
        <v>0.326</v>
      </c>
      <c r="K48" s="129">
        <v>0</v>
      </c>
      <c r="L48" s="130">
        <f t="shared" si="1"/>
        <v>0.326</v>
      </c>
      <c r="M48" s="131">
        <v>1456</v>
      </c>
      <c r="N48" s="132">
        <v>0</v>
      </c>
      <c r="O48" s="132">
        <v>0</v>
      </c>
      <c r="P48" s="133" t="s">
        <v>46</v>
      </c>
      <c r="Q48" s="134" t="s">
        <v>81</v>
      </c>
      <c r="R48" s="135" t="s">
        <v>60</v>
      </c>
      <c r="S48" s="135" t="s">
        <v>38</v>
      </c>
      <c r="T48" s="136">
        <v>14</v>
      </c>
      <c r="U48" s="137" t="s">
        <v>170</v>
      </c>
      <c r="V48" s="123" t="s">
        <v>120</v>
      </c>
      <c r="W48" s="138" t="s">
        <v>147</v>
      </c>
      <c r="X48" s="139" t="s">
        <v>47</v>
      </c>
      <c r="Y48" s="138" t="s">
        <v>150</v>
      </c>
      <c r="Z48" s="123" t="s">
        <v>32</v>
      </c>
      <c r="AA48" s="136" t="s">
        <v>227</v>
      </c>
      <c r="AB48" s="140"/>
    </row>
    <row r="49" spans="1:28" s="97" customFormat="1" ht="32.1" customHeight="1">
      <c r="A49" s="124">
        <v>45</v>
      </c>
      <c r="B49" s="125" t="s">
        <v>265</v>
      </c>
      <c r="C49" s="142" t="s">
        <v>57</v>
      </c>
      <c r="D49" s="123" t="s">
        <v>59</v>
      </c>
      <c r="E49" s="143" t="s">
        <v>71</v>
      </c>
      <c r="F49" s="139" t="s">
        <v>148</v>
      </c>
      <c r="G49" s="123" t="s">
        <v>36</v>
      </c>
      <c r="H49" s="123">
        <v>1</v>
      </c>
      <c r="I49" s="123">
        <v>16</v>
      </c>
      <c r="J49" s="129">
        <v>0.015</v>
      </c>
      <c r="K49" s="129">
        <v>0</v>
      </c>
      <c r="L49" s="130">
        <f t="shared" si="1"/>
        <v>0.015</v>
      </c>
      <c r="M49" s="131">
        <v>1456</v>
      </c>
      <c r="N49" s="132">
        <v>0</v>
      </c>
      <c r="O49" s="132">
        <v>0</v>
      </c>
      <c r="P49" s="133" t="s">
        <v>46</v>
      </c>
      <c r="Q49" s="134" t="s">
        <v>81</v>
      </c>
      <c r="R49" s="135" t="s">
        <v>60</v>
      </c>
      <c r="S49" s="135" t="s">
        <v>38</v>
      </c>
      <c r="T49" s="136">
        <v>14</v>
      </c>
      <c r="U49" s="137" t="s">
        <v>170</v>
      </c>
      <c r="V49" s="123" t="s">
        <v>120</v>
      </c>
      <c r="W49" s="138" t="s">
        <v>147</v>
      </c>
      <c r="X49" s="139" t="s">
        <v>47</v>
      </c>
      <c r="Y49" s="138" t="s">
        <v>150</v>
      </c>
      <c r="Z49" s="123" t="s">
        <v>32</v>
      </c>
      <c r="AA49" s="136" t="s">
        <v>227</v>
      </c>
      <c r="AB49" s="140"/>
    </row>
    <row r="50" spans="1:28" s="97" customFormat="1" ht="32.1" customHeight="1">
      <c r="A50" s="124">
        <v>46</v>
      </c>
      <c r="B50" s="125" t="s">
        <v>265</v>
      </c>
      <c r="C50" s="142" t="s">
        <v>57</v>
      </c>
      <c r="D50" s="123" t="s">
        <v>59</v>
      </c>
      <c r="E50" s="143" t="s">
        <v>108</v>
      </c>
      <c r="F50" s="139" t="s">
        <v>149</v>
      </c>
      <c r="G50" s="123" t="s">
        <v>36</v>
      </c>
      <c r="H50" s="123">
        <v>1</v>
      </c>
      <c r="I50" s="123">
        <v>15</v>
      </c>
      <c r="J50" s="129">
        <v>0.155</v>
      </c>
      <c r="K50" s="129">
        <v>0</v>
      </c>
      <c r="L50" s="130">
        <f t="shared" si="1"/>
        <v>0.155</v>
      </c>
      <c r="M50" s="131">
        <v>1456</v>
      </c>
      <c r="N50" s="132">
        <v>0</v>
      </c>
      <c r="O50" s="132">
        <v>0</v>
      </c>
      <c r="P50" s="133" t="s">
        <v>46</v>
      </c>
      <c r="Q50" s="134" t="s">
        <v>81</v>
      </c>
      <c r="R50" s="135" t="s">
        <v>60</v>
      </c>
      <c r="S50" s="135" t="s">
        <v>38</v>
      </c>
      <c r="T50" s="136">
        <v>14</v>
      </c>
      <c r="U50" s="137" t="s">
        <v>170</v>
      </c>
      <c r="V50" s="123" t="s">
        <v>120</v>
      </c>
      <c r="W50" s="138" t="s">
        <v>147</v>
      </c>
      <c r="X50" s="139" t="s">
        <v>47</v>
      </c>
      <c r="Y50" s="138" t="s">
        <v>150</v>
      </c>
      <c r="Z50" s="123" t="s">
        <v>32</v>
      </c>
      <c r="AA50" s="136" t="s">
        <v>227</v>
      </c>
      <c r="AB50" s="140"/>
    </row>
    <row r="51" spans="1:28" s="97" customFormat="1" ht="32.1" customHeight="1">
      <c r="A51" s="124">
        <v>47</v>
      </c>
      <c r="B51" s="125" t="s">
        <v>265</v>
      </c>
      <c r="C51" s="142" t="s">
        <v>57</v>
      </c>
      <c r="D51" s="123" t="s">
        <v>59</v>
      </c>
      <c r="E51" s="143" t="s">
        <v>131</v>
      </c>
      <c r="F51" s="139" t="s">
        <v>125</v>
      </c>
      <c r="G51" s="123" t="s">
        <v>36</v>
      </c>
      <c r="H51" s="123">
        <v>1</v>
      </c>
      <c r="I51" s="123">
        <v>15</v>
      </c>
      <c r="J51" s="129">
        <v>0.335</v>
      </c>
      <c r="K51" s="129">
        <v>0</v>
      </c>
      <c r="L51" s="130">
        <f t="shared" si="1"/>
        <v>0.335</v>
      </c>
      <c r="M51" s="131">
        <v>1456</v>
      </c>
      <c r="N51" s="132">
        <v>0</v>
      </c>
      <c r="O51" s="132">
        <v>0</v>
      </c>
      <c r="P51" s="133" t="s">
        <v>46</v>
      </c>
      <c r="Q51" s="134" t="s">
        <v>81</v>
      </c>
      <c r="R51" s="135" t="s">
        <v>60</v>
      </c>
      <c r="S51" s="135" t="s">
        <v>38</v>
      </c>
      <c r="T51" s="136">
        <v>14</v>
      </c>
      <c r="U51" s="137" t="s">
        <v>170</v>
      </c>
      <c r="V51" s="123" t="s">
        <v>120</v>
      </c>
      <c r="W51" s="138" t="s">
        <v>147</v>
      </c>
      <c r="X51" s="139" t="s">
        <v>47</v>
      </c>
      <c r="Y51" s="138" t="s">
        <v>150</v>
      </c>
      <c r="Z51" s="123" t="s">
        <v>32</v>
      </c>
      <c r="AA51" s="136" t="s">
        <v>227</v>
      </c>
      <c r="AB51" s="140"/>
    </row>
    <row r="52" spans="1:28" s="97" customFormat="1" ht="32.1" customHeight="1">
      <c r="A52" s="124">
        <v>48</v>
      </c>
      <c r="B52" s="125" t="s">
        <v>265</v>
      </c>
      <c r="C52" s="142" t="s">
        <v>57</v>
      </c>
      <c r="D52" s="123" t="s">
        <v>59</v>
      </c>
      <c r="E52" s="143" t="s">
        <v>126</v>
      </c>
      <c r="F52" s="139" t="s">
        <v>78</v>
      </c>
      <c r="G52" s="123" t="s">
        <v>36</v>
      </c>
      <c r="H52" s="123">
        <v>3</v>
      </c>
      <c r="I52" s="123">
        <v>25</v>
      </c>
      <c r="J52" s="129">
        <v>1.108</v>
      </c>
      <c r="K52" s="129">
        <v>0</v>
      </c>
      <c r="L52" s="130">
        <f t="shared" si="1"/>
        <v>1.108</v>
      </c>
      <c r="M52" s="131">
        <v>1456</v>
      </c>
      <c r="N52" s="132">
        <v>0</v>
      </c>
      <c r="O52" s="132">
        <v>0</v>
      </c>
      <c r="P52" s="133" t="s">
        <v>46</v>
      </c>
      <c r="Q52" s="134" t="s">
        <v>81</v>
      </c>
      <c r="R52" s="135" t="s">
        <v>60</v>
      </c>
      <c r="S52" s="135" t="s">
        <v>38</v>
      </c>
      <c r="T52" s="136">
        <v>14</v>
      </c>
      <c r="U52" s="137" t="s">
        <v>170</v>
      </c>
      <c r="V52" s="123" t="s">
        <v>120</v>
      </c>
      <c r="W52" s="138" t="s">
        <v>147</v>
      </c>
      <c r="X52" s="139" t="s">
        <v>47</v>
      </c>
      <c r="Y52" s="138" t="s">
        <v>150</v>
      </c>
      <c r="Z52" s="123" t="s">
        <v>32</v>
      </c>
      <c r="AA52" s="136" t="s">
        <v>227</v>
      </c>
      <c r="AB52" s="140"/>
    </row>
    <row r="53" spans="1:28" s="97" customFormat="1" ht="32.1" customHeight="1">
      <c r="A53" s="124">
        <v>49</v>
      </c>
      <c r="B53" s="125" t="s">
        <v>265</v>
      </c>
      <c r="C53" s="142" t="s">
        <v>57</v>
      </c>
      <c r="D53" s="123" t="s">
        <v>59</v>
      </c>
      <c r="E53" s="143" t="s">
        <v>98</v>
      </c>
      <c r="F53" s="139" t="s">
        <v>91</v>
      </c>
      <c r="G53" s="123" t="s">
        <v>36</v>
      </c>
      <c r="H53" s="123">
        <v>1</v>
      </c>
      <c r="I53" s="123">
        <v>16</v>
      </c>
      <c r="J53" s="129">
        <v>0.143</v>
      </c>
      <c r="K53" s="129">
        <v>0</v>
      </c>
      <c r="L53" s="130">
        <f t="shared" si="1"/>
        <v>0.143</v>
      </c>
      <c r="M53" s="131">
        <v>1456</v>
      </c>
      <c r="N53" s="132">
        <v>0</v>
      </c>
      <c r="O53" s="132">
        <v>0</v>
      </c>
      <c r="P53" s="133" t="s">
        <v>46</v>
      </c>
      <c r="Q53" s="134" t="s">
        <v>81</v>
      </c>
      <c r="R53" s="135" t="s">
        <v>60</v>
      </c>
      <c r="S53" s="135" t="s">
        <v>38</v>
      </c>
      <c r="T53" s="136">
        <v>14</v>
      </c>
      <c r="U53" s="137" t="s">
        <v>170</v>
      </c>
      <c r="V53" s="123" t="s">
        <v>120</v>
      </c>
      <c r="W53" s="138" t="s">
        <v>147</v>
      </c>
      <c r="X53" s="139" t="s">
        <v>47</v>
      </c>
      <c r="Y53" s="138" t="s">
        <v>150</v>
      </c>
      <c r="Z53" s="123" t="s">
        <v>32</v>
      </c>
      <c r="AA53" s="136" t="s">
        <v>227</v>
      </c>
      <c r="AB53" s="140"/>
    </row>
    <row r="54" spans="1:28" s="97" customFormat="1" ht="32.1" customHeight="1">
      <c r="A54" s="124">
        <v>50</v>
      </c>
      <c r="B54" s="125" t="s">
        <v>265</v>
      </c>
      <c r="C54" s="142" t="s">
        <v>57</v>
      </c>
      <c r="D54" s="123" t="s">
        <v>59</v>
      </c>
      <c r="E54" s="143" t="s">
        <v>51</v>
      </c>
      <c r="F54" s="139" t="s">
        <v>97</v>
      </c>
      <c r="G54" s="123" t="s">
        <v>36</v>
      </c>
      <c r="H54" s="123">
        <v>1</v>
      </c>
      <c r="I54" s="123">
        <v>20</v>
      </c>
      <c r="J54" s="129">
        <v>0.194</v>
      </c>
      <c r="K54" s="129">
        <v>0</v>
      </c>
      <c r="L54" s="130">
        <f t="shared" si="1"/>
        <v>0.194</v>
      </c>
      <c r="M54" s="131">
        <v>1456</v>
      </c>
      <c r="N54" s="132">
        <v>0</v>
      </c>
      <c r="O54" s="132">
        <v>0</v>
      </c>
      <c r="P54" s="133" t="s">
        <v>46</v>
      </c>
      <c r="Q54" s="134" t="s">
        <v>81</v>
      </c>
      <c r="R54" s="135" t="s">
        <v>60</v>
      </c>
      <c r="S54" s="135" t="s">
        <v>38</v>
      </c>
      <c r="T54" s="136">
        <v>14</v>
      </c>
      <c r="U54" s="137" t="s">
        <v>170</v>
      </c>
      <c r="V54" s="123" t="s">
        <v>120</v>
      </c>
      <c r="W54" s="138" t="s">
        <v>147</v>
      </c>
      <c r="X54" s="139" t="s">
        <v>47</v>
      </c>
      <c r="Y54" s="138" t="s">
        <v>150</v>
      </c>
      <c r="Z54" s="123" t="s">
        <v>32</v>
      </c>
      <c r="AA54" s="136" t="s">
        <v>227</v>
      </c>
      <c r="AB54" s="140"/>
    </row>
    <row r="55" spans="1:28" s="97" customFormat="1" ht="32.1" customHeight="1">
      <c r="A55" s="124">
        <v>51</v>
      </c>
      <c r="B55" s="125" t="s">
        <v>265</v>
      </c>
      <c r="C55" s="142" t="s">
        <v>57</v>
      </c>
      <c r="D55" s="123" t="s">
        <v>59</v>
      </c>
      <c r="E55" s="143" t="s">
        <v>54</v>
      </c>
      <c r="F55" s="139" t="s">
        <v>129</v>
      </c>
      <c r="G55" s="123" t="s">
        <v>36</v>
      </c>
      <c r="H55" s="123">
        <v>3</v>
      </c>
      <c r="I55" s="123">
        <v>15</v>
      </c>
      <c r="J55" s="129">
        <v>0.176</v>
      </c>
      <c r="K55" s="129">
        <v>0</v>
      </c>
      <c r="L55" s="130">
        <f t="shared" si="1"/>
        <v>0.176</v>
      </c>
      <c r="M55" s="131">
        <v>1456</v>
      </c>
      <c r="N55" s="132">
        <v>0</v>
      </c>
      <c r="O55" s="132">
        <v>0</v>
      </c>
      <c r="P55" s="133" t="s">
        <v>46</v>
      </c>
      <c r="Q55" s="134" t="s">
        <v>81</v>
      </c>
      <c r="R55" s="135" t="s">
        <v>60</v>
      </c>
      <c r="S55" s="135" t="s">
        <v>38</v>
      </c>
      <c r="T55" s="136">
        <v>14</v>
      </c>
      <c r="U55" s="137" t="s">
        <v>170</v>
      </c>
      <c r="V55" s="123" t="s">
        <v>120</v>
      </c>
      <c r="W55" s="138" t="s">
        <v>147</v>
      </c>
      <c r="X55" s="139" t="s">
        <v>47</v>
      </c>
      <c r="Y55" s="138" t="s">
        <v>150</v>
      </c>
      <c r="Z55" s="123" t="s">
        <v>32</v>
      </c>
      <c r="AA55" s="136" t="s">
        <v>227</v>
      </c>
      <c r="AB55" s="140"/>
    </row>
    <row r="56" spans="1:28" s="97" customFormat="1" ht="32.1" customHeight="1">
      <c r="A56" s="124">
        <v>52</v>
      </c>
      <c r="B56" s="125" t="s">
        <v>265</v>
      </c>
      <c r="C56" s="142" t="s">
        <v>57</v>
      </c>
      <c r="D56" s="123" t="s">
        <v>59</v>
      </c>
      <c r="E56" s="143" t="s">
        <v>12</v>
      </c>
      <c r="F56" s="139" t="s">
        <v>50</v>
      </c>
      <c r="G56" s="123" t="s">
        <v>36</v>
      </c>
      <c r="H56" s="123">
        <v>1</v>
      </c>
      <c r="I56" s="123">
        <v>16</v>
      </c>
      <c r="J56" s="129">
        <v>0.103</v>
      </c>
      <c r="K56" s="129">
        <v>0</v>
      </c>
      <c r="L56" s="130">
        <f t="shared" si="1"/>
        <v>0.103</v>
      </c>
      <c r="M56" s="131">
        <v>1456</v>
      </c>
      <c r="N56" s="132">
        <v>0</v>
      </c>
      <c r="O56" s="132">
        <v>0</v>
      </c>
      <c r="P56" s="133" t="s">
        <v>46</v>
      </c>
      <c r="Q56" s="134" t="s">
        <v>81</v>
      </c>
      <c r="R56" s="135" t="s">
        <v>60</v>
      </c>
      <c r="S56" s="135" t="s">
        <v>38</v>
      </c>
      <c r="T56" s="136">
        <v>14</v>
      </c>
      <c r="U56" s="137" t="s">
        <v>170</v>
      </c>
      <c r="V56" s="123" t="s">
        <v>120</v>
      </c>
      <c r="W56" s="138" t="s">
        <v>147</v>
      </c>
      <c r="X56" s="139" t="s">
        <v>47</v>
      </c>
      <c r="Y56" s="138" t="s">
        <v>150</v>
      </c>
      <c r="Z56" s="123" t="s">
        <v>32</v>
      </c>
      <c r="AA56" s="136" t="s">
        <v>227</v>
      </c>
      <c r="AB56" s="140"/>
    </row>
    <row r="57" spans="1:28" s="97" customFormat="1" ht="32.1" customHeight="1">
      <c r="A57" s="124">
        <v>53</v>
      </c>
      <c r="B57" s="125" t="s">
        <v>265</v>
      </c>
      <c r="C57" s="142" t="s">
        <v>57</v>
      </c>
      <c r="D57" s="123" t="s">
        <v>59</v>
      </c>
      <c r="E57" s="143" t="s">
        <v>137</v>
      </c>
      <c r="F57" s="139" t="s">
        <v>68</v>
      </c>
      <c r="G57" s="123" t="s">
        <v>82</v>
      </c>
      <c r="H57" s="123">
        <v>1</v>
      </c>
      <c r="I57" s="123">
        <v>16</v>
      </c>
      <c r="J57" s="129">
        <v>0.042</v>
      </c>
      <c r="K57" s="129">
        <v>0</v>
      </c>
      <c r="L57" s="130">
        <f t="shared" si="1"/>
        <v>0.042</v>
      </c>
      <c r="M57" s="131">
        <v>1456</v>
      </c>
      <c r="N57" s="132">
        <v>0</v>
      </c>
      <c r="O57" s="132">
        <v>0</v>
      </c>
      <c r="P57" s="133" t="s">
        <v>46</v>
      </c>
      <c r="Q57" s="134" t="s">
        <v>81</v>
      </c>
      <c r="R57" s="135" t="s">
        <v>60</v>
      </c>
      <c r="S57" s="135" t="s">
        <v>38</v>
      </c>
      <c r="T57" s="136">
        <v>14</v>
      </c>
      <c r="U57" s="137" t="s">
        <v>170</v>
      </c>
      <c r="V57" s="123" t="s">
        <v>56</v>
      </c>
      <c r="W57" s="138" t="s">
        <v>147</v>
      </c>
      <c r="X57" s="139" t="s">
        <v>47</v>
      </c>
      <c r="Y57" s="138" t="s">
        <v>150</v>
      </c>
      <c r="Z57" s="123" t="s">
        <v>32</v>
      </c>
      <c r="AA57" s="136" t="s">
        <v>227</v>
      </c>
      <c r="AB57" s="140"/>
    </row>
    <row r="58" spans="1:28" s="97" customFormat="1" ht="32.1" customHeight="1">
      <c r="A58" s="124">
        <v>54</v>
      </c>
      <c r="B58" s="125" t="s">
        <v>265</v>
      </c>
      <c r="C58" s="142" t="s">
        <v>57</v>
      </c>
      <c r="D58" s="123" t="s">
        <v>59</v>
      </c>
      <c r="E58" s="143" t="s">
        <v>130</v>
      </c>
      <c r="F58" s="139" t="s">
        <v>160</v>
      </c>
      <c r="G58" s="123" t="s">
        <v>36</v>
      </c>
      <c r="H58" s="123">
        <v>1</v>
      </c>
      <c r="I58" s="123">
        <v>20</v>
      </c>
      <c r="J58" s="129">
        <v>0.171</v>
      </c>
      <c r="K58" s="129">
        <v>0</v>
      </c>
      <c r="L58" s="130">
        <f t="shared" si="1"/>
        <v>0.171</v>
      </c>
      <c r="M58" s="131">
        <v>1456</v>
      </c>
      <c r="N58" s="132">
        <v>0</v>
      </c>
      <c r="O58" s="132">
        <v>0</v>
      </c>
      <c r="P58" s="133" t="s">
        <v>46</v>
      </c>
      <c r="Q58" s="134" t="s">
        <v>81</v>
      </c>
      <c r="R58" s="135" t="s">
        <v>60</v>
      </c>
      <c r="S58" s="135" t="s">
        <v>38</v>
      </c>
      <c r="T58" s="136">
        <v>14</v>
      </c>
      <c r="U58" s="137" t="s">
        <v>170</v>
      </c>
      <c r="V58" s="123" t="s">
        <v>120</v>
      </c>
      <c r="W58" s="138" t="s">
        <v>147</v>
      </c>
      <c r="X58" s="139" t="s">
        <v>47</v>
      </c>
      <c r="Y58" s="138" t="s">
        <v>150</v>
      </c>
      <c r="Z58" s="123" t="s">
        <v>32</v>
      </c>
      <c r="AA58" s="136" t="s">
        <v>227</v>
      </c>
      <c r="AB58" s="140"/>
    </row>
    <row r="59" spans="1:28" s="97" customFormat="1" ht="32.1" customHeight="1">
      <c r="A59" s="124">
        <v>55</v>
      </c>
      <c r="B59" s="125" t="s">
        <v>265</v>
      </c>
      <c r="C59" s="142" t="s">
        <v>57</v>
      </c>
      <c r="D59" s="123" t="s">
        <v>59</v>
      </c>
      <c r="E59" s="143" t="s">
        <v>67</v>
      </c>
      <c r="F59" s="139" t="s">
        <v>155</v>
      </c>
      <c r="G59" s="123" t="s">
        <v>36</v>
      </c>
      <c r="H59" s="123">
        <v>3</v>
      </c>
      <c r="I59" s="123">
        <v>20</v>
      </c>
      <c r="J59" s="129">
        <v>0.003</v>
      </c>
      <c r="K59" s="129">
        <v>0</v>
      </c>
      <c r="L59" s="130">
        <f t="shared" si="1"/>
        <v>0.003</v>
      </c>
      <c r="M59" s="131">
        <v>1456</v>
      </c>
      <c r="N59" s="132">
        <v>0</v>
      </c>
      <c r="O59" s="132">
        <v>0</v>
      </c>
      <c r="P59" s="133" t="s">
        <v>46</v>
      </c>
      <c r="Q59" s="134" t="s">
        <v>81</v>
      </c>
      <c r="R59" s="135" t="s">
        <v>60</v>
      </c>
      <c r="S59" s="135" t="s">
        <v>38</v>
      </c>
      <c r="T59" s="136">
        <v>14</v>
      </c>
      <c r="U59" s="137" t="s">
        <v>170</v>
      </c>
      <c r="V59" s="123" t="s">
        <v>120</v>
      </c>
      <c r="W59" s="138" t="s">
        <v>147</v>
      </c>
      <c r="X59" s="139" t="s">
        <v>47</v>
      </c>
      <c r="Y59" s="138" t="s">
        <v>150</v>
      </c>
      <c r="Z59" s="123" t="s">
        <v>32</v>
      </c>
      <c r="AA59" s="136" t="s">
        <v>227</v>
      </c>
      <c r="AB59" s="140"/>
    </row>
    <row r="60" spans="1:28" s="97" customFormat="1" ht="32.1" customHeight="1">
      <c r="A60" s="124">
        <v>56</v>
      </c>
      <c r="B60" s="125" t="s">
        <v>265</v>
      </c>
      <c r="C60" s="142" t="s">
        <v>57</v>
      </c>
      <c r="D60" s="123" t="s">
        <v>59</v>
      </c>
      <c r="E60" s="143" t="s">
        <v>67</v>
      </c>
      <c r="F60" s="139" t="s">
        <v>74</v>
      </c>
      <c r="G60" s="123" t="s">
        <v>36</v>
      </c>
      <c r="H60" s="123">
        <v>1</v>
      </c>
      <c r="I60" s="123">
        <v>15</v>
      </c>
      <c r="J60" s="129">
        <v>0.171</v>
      </c>
      <c r="K60" s="129">
        <v>0</v>
      </c>
      <c r="L60" s="130">
        <f t="shared" si="1"/>
        <v>0.171</v>
      </c>
      <c r="M60" s="131">
        <v>1456</v>
      </c>
      <c r="N60" s="132">
        <v>0</v>
      </c>
      <c r="O60" s="132">
        <v>0</v>
      </c>
      <c r="P60" s="133" t="s">
        <v>46</v>
      </c>
      <c r="Q60" s="134" t="s">
        <v>81</v>
      </c>
      <c r="R60" s="135" t="s">
        <v>60</v>
      </c>
      <c r="S60" s="135" t="s">
        <v>38</v>
      </c>
      <c r="T60" s="136">
        <v>14</v>
      </c>
      <c r="U60" s="137" t="s">
        <v>170</v>
      </c>
      <c r="V60" s="123" t="s">
        <v>120</v>
      </c>
      <c r="W60" s="138" t="s">
        <v>147</v>
      </c>
      <c r="X60" s="139" t="s">
        <v>47</v>
      </c>
      <c r="Y60" s="138" t="s">
        <v>150</v>
      </c>
      <c r="Z60" s="123" t="s">
        <v>32</v>
      </c>
      <c r="AA60" s="136" t="s">
        <v>227</v>
      </c>
      <c r="AB60" s="140"/>
    </row>
    <row r="61" spans="1:28" s="97" customFormat="1" ht="32.1" customHeight="1">
      <c r="A61" s="124">
        <v>57</v>
      </c>
      <c r="B61" s="125" t="s">
        <v>265</v>
      </c>
      <c r="C61" s="142" t="s">
        <v>49</v>
      </c>
      <c r="D61" s="123" t="s">
        <v>59</v>
      </c>
      <c r="E61" s="143" t="s">
        <v>94</v>
      </c>
      <c r="F61" s="139" t="s">
        <v>128</v>
      </c>
      <c r="G61" s="123" t="s">
        <v>36</v>
      </c>
      <c r="H61" s="123">
        <v>1</v>
      </c>
      <c r="I61" s="123">
        <v>15</v>
      </c>
      <c r="J61" s="129">
        <v>0.151</v>
      </c>
      <c r="K61" s="129">
        <v>0</v>
      </c>
      <c r="L61" s="130">
        <f t="shared" si="1"/>
        <v>0.151</v>
      </c>
      <c r="M61" s="131">
        <v>1456</v>
      </c>
      <c r="N61" s="132">
        <v>0</v>
      </c>
      <c r="O61" s="132">
        <v>0</v>
      </c>
      <c r="P61" s="133" t="s">
        <v>46</v>
      </c>
      <c r="Q61" s="134" t="s">
        <v>81</v>
      </c>
      <c r="R61" s="135" t="s">
        <v>60</v>
      </c>
      <c r="S61" s="135" t="s">
        <v>38</v>
      </c>
      <c r="T61" s="136">
        <v>14</v>
      </c>
      <c r="U61" s="137" t="s">
        <v>170</v>
      </c>
      <c r="V61" s="144" t="s">
        <v>22</v>
      </c>
      <c r="W61" s="138" t="s">
        <v>147</v>
      </c>
      <c r="X61" s="139" t="s">
        <v>47</v>
      </c>
      <c r="Y61" s="138" t="s">
        <v>150</v>
      </c>
      <c r="Z61" s="123" t="s">
        <v>32</v>
      </c>
      <c r="AA61" s="136" t="s">
        <v>227</v>
      </c>
      <c r="AB61" s="140"/>
    </row>
    <row r="62" spans="1:28" s="97" customFormat="1" ht="32.1" customHeight="1">
      <c r="A62" s="124">
        <v>58</v>
      </c>
      <c r="B62" s="125" t="s">
        <v>265</v>
      </c>
      <c r="C62" s="142" t="s">
        <v>49</v>
      </c>
      <c r="D62" s="123" t="s">
        <v>59</v>
      </c>
      <c r="E62" s="143" t="s">
        <v>35</v>
      </c>
      <c r="F62" s="139" t="s">
        <v>142</v>
      </c>
      <c r="G62" s="123" t="s">
        <v>36</v>
      </c>
      <c r="H62" s="123">
        <v>1</v>
      </c>
      <c r="I62" s="123">
        <v>6</v>
      </c>
      <c r="J62" s="145">
        <v>0.64</v>
      </c>
      <c r="K62" s="145">
        <v>0</v>
      </c>
      <c r="L62" s="130">
        <f t="shared" si="1"/>
        <v>0.64</v>
      </c>
      <c r="M62" s="131">
        <v>1456</v>
      </c>
      <c r="N62" s="132">
        <v>0</v>
      </c>
      <c r="O62" s="132">
        <v>0</v>
      </c>
      <c r="P62" s="133" t="s">
        <v>46</v>
      </c>
      <c r="Q62" s="134" t="s">
        <v>81</v>
      </c>
      <c r="R62" s="123" t="s">
        <v>60</v>
      </c>
      <c r="S62" s="123" t="s">
        <v>38</v>
      </c>
      <c r="T62" s="136">
        <v>14</v>
      </c>
      <c r="U62" s="137" t="s">
        <v>170</v>
      </c>
      <c r="V62" s="123" t="s">
        <v>56</v>
      </c>
      <c r="W62" s="138" t="s">
        <v>147</v>
      </c>
      <c r="X62" s="139" t="s">
        <v>47</v>
      </c>
      <c r="Y62" s="138" t="s">
        <v>150</v>
      </c>
      <c r="Z62" s="123" t="s">
        <v>32</v>
      </c>
      <c r="AA62" s="136" t="s">
        <v>227</v>
      </c>
      <c r="AB62" s="140"/>
    </row>
    <row r="63" spans="1:28" s="33" customFormat="1" ht="32.1" customHeight="1">
      <c r="A63" s="15">
        <v>59</v>
      </c>
      <c r="B63" s="99" t="s">
        <v>265</v>
      </c>
      <c r="C63" s="31" t="s">
        <v>49</v>
      </c>
      <c r="D63" s="30" t="s">
        <v>59</v>
      </c>
      <c r="E63" s="27" t="s">
        <v>242</v>
      </c>
      <c r="F63" s="17" t="s">
        <v>37</v>
      </c>
      <c r="G63" s="30" t="s">
        <v>36</v>
      </c>
      <c r="H63" s="30">
        <v>3</v>
      </c>
      <c r="I63" s="30">
        <v>80</v>
      </c>
      <c r="J63" s="42">
        <v>0.5</v>
      </c>
      <c r="K63" s="42">
        <v>0</v>
      </c>
      <c r="L63" s="40">
        <f t="shared" si="1"/>
        <v>0.5</v>
      </c>
      <c r="M63" s="19">
        <v>1456</v>
      </c>
      <c r="N63" s="20">
        <v>0</v>
      </c>
      <c r="O63" s="20">
        <v>0</v>
      </c>
      <c r="P63" s="21" t="s">
        <v>46</v>
      </c>
      <c r="Q63" s="22" t="s">
        <v>81</v>
      </c>
      <c r="R63" s="30" t="s">
        <v>60</v>
      </c>
      <c r="S63" s="30" t="s">
        <v>166</v>
      </c>
      <c r="T63" s="24">
        <v>14</v>
      </c>
      <c r="U63" s="27" t="s">
        <v>177</v>
      </c>
      <c r="V63" s="30" t="s">
        <v>22</v>
      </c>
      <c r="W63" s="18" t="s">
        <v>147</v>
      </c>
      <c r="X63" s="17" t="s">
        <v>47</v>
      </c>
      <c r="Y63" s="18" t="s">
        <v>150</v>
      </c>
      <c r="Z63" s="66" t="s">
        <v>178</v>
      </c>
      <c r="AA63" s="24" t="s">
        <v>227</v>
      </c>
      <c r="AB63" s="25"/>
    </row>
    <row r="64" spans="1:45" s="33" customFormat="1" ht="32.1" customHeight="1">
      <c r="A64" s="15">
        <v>60</v>
      </c>
      <c r="B64" s="99" t="s">
        <v>355</v>
      </c>
      <c r="C64" s="17" t="s">
        <v>323</v>
      </c>
      <c r="D64" s="30" t="s">
        <v>59</v>
      </c>
      <c r="E64" s="27" t="s">
        <v>356</v>
      </c>
      <c r="F64" s="28" t="s">
        <v>65</v>
      </c>
      <c r="G64" s="30" t="s">
        <v>36</v>
      </c>
      <c r="H64" s="30">
        <v>3</v>
      </c>
      <c r="I64" s="30">
        <v>25</v>
      </c>
      <c r="J64" s="39">
        <v>0.918</v>
      </c>
      <c r="K64" s="39">
        <v>0</v>
      </c>
      <c r="L64" s="40">
        <f t="shared" si="1"/>
        <v>0.918</v>
      </c>
      <c r="M64" s="19">
        <v>1456</v>
      </c>
      <c r="N64" s="20">
        <v>0</v>
      </c>
      <c r="O64" s="20">
        <v>0</v>
      </c>
      <c r="P64" s="21" t="s">
        <v>46</v>
      </c>
      <c r="Q64" s="22" t="s">
        <v>81</v>
      </c>
      <c r="R64" s="16" t="s">
        <v>60</v>
      </c>
      <c r="S64" s="16" t="s">
        <v>63</v>
      </c>
      <c r="T64" s="24">
        <v>14</v>
      </c>
      <c r="U64" s="27" t="s">
        <v>177</v>
      </c>
      <c r="V64" s="31" t="s">
        <v>22</v>
      </c>
      <c r="W64" s="18" t="s">
        <v>147</v>
      </c>
      <c r="X64" s="17" t="s">
        <v>47</v>
      </c>
      <c r="Y64" s="18" t="s">
        <v>150</v>
      </c>
      <c r="Z64" s="66" t="s">
        <v>178</v>
      </c>
      <c r="AA64" s="24" t="s">
        <v>227</v>
      </c>
      <c r="AB64" s="32"/>
      <c r="AC64" s="80"/>
      <c r="AD64" s="80"/>
      <c r="AE64" s="80"/>
      <c r="AF64" s="81"/>
      <c r="AG64" s="82"/>
      <c r="AH64" s="83"/>
      <c r="AI64" s="83"/>
      <c r="AJ64" s="84"/>
      <c r="AK64" s="85"/>
      <c r="AL64" s="86"/>
      <c r="AM64" s="82"/>
      <c r="AN64" s="87"/>
      <c r="AO64" s="82"/>
      <c r="AP64" s="86"/>
      <c r="AQ64" s="84"/>
      <c r="AR64" s="88"/>
      <c r="AS64" s="96"/>
    </row>
    <row r="65" spans="1:45" s="33" customFormat="1" ht="32.1" customHeight="1">
      <c r="A65" s="15">
        <v>61</v>
      </c>
      <c r="B65" s="99" t="s">
        <v>265</v>
      </c>
      <c r="C65" s="17" t="s">
        <v>122</v>
      </c>
      <c r="D65" s="30" t="s">
        <v>59</v>
      </c>
      <c r="E65" s="27" t="s">
        <v>240</v>
      </c>
      <c r="F65" s="28" t="s">
        <v>119</v>
      </c>
      <c r="G65" s="30" t="s">
        <v>19</v>
      </c>
      <c r="H65" s="30">
        <v>3</v>
      </c>
      <c r="I65" s="30">
        <v>80</v>
      </c>
      <c r="J65" s="39">
        <v>1.788</v>
      </c>
      <c r="K65" s="39">
        <v>7.458</v>
      </c>
      <c r="L65" s="40">
        <f t="shared" si="1"/>
        <v>9.246</v>
      </c>
      <c r="M65" s="19">
        <v>1472</v>
      </c>
      <c r="N65" s="20">
        <v>1224</v>
      </c>
      <c r="O65" s="20">
        <v>0</v>
      </c>
      <c r="P65" s="21" t="s">
        <v>46</v>
      </c>
      <c r="Q65" s="22" t="s">
        <v>81</v>
      </c>
      <c r="R65" s="23" t="s">
        <v>164</v>
      </c>
      <c r="S65" s="23" t="s">
        <v>63</v>
      </c>
      <c r="T65" s="24">
        <v>14</v>
      </c>
      <c r="U65" s="27" t="s">
        <v>177</v>
      </c>
      <c r="V65" s="30" t="s">
        <v>22</v>
      </c>
      <c r="W65" s="18" t="s">
        <v>147</v>
      </c>
      <c r="X65" s="17" t="s">
        <v>47</v>
      </c>
      <c r="Y65" s="18" t="s">
        <v>150</v>
      </c>
      <c r="Z65" s="66" t="s">
        <v>178</v>
      </c>
      <c r="AA65" s="24" t="s">
        <v>227</v>
      </c>
      <c r="AB65" s="25"/>
      <c r="AC65" s="80"/>
      <c r="AD65" s="80"/>
      <c r="AE65" s="80"/>
      <c r="AF65" s="81"/>
      <c r="AG65" s="82"/>
      <c r="AH65" s="89"/>
      <c r="AI65" s="89"/>
      <c r="AJ65" s="84"/>
      <c r="AK65" s="85"/>
      <c r="AL65" s="90"/>
      <c r="AM65" s="82"/>
      <c r="AN65" s="87"/>
      <c r="AO65" s="82"/>
      <c r="AP65" s="90"/>
      <c r="AQ65" s="84"/>
      <c r="AR65" s="85"/>
      <c r="AS65" s="96"/>
    </row>
    <row r="66" spans="1:45" s="33" customFormat="1" ht="32.1" customHeight="1">
      <c r="A66" s="15">
        <v>62</v>
      </c>
      <c r="B66" s="99" t="s">
        <v>265</v>
      </c>
      <c r="C66" s="17" t="s">
        <v>122</v>
      </c>
      <c r="D66" s="30" t="s">
        <v>59</v>
      </c>
      <c r="E66" s="27" t="s">
        <v>241</v>
      </c>
      <c r="F66" s="28" t="s">
        <v>124</v>
      </c>
      <c r="G66" s="30" t="s">
        <v>82</v>
      </c>
      <c r="H66" s="30">
        <v>1</v>
      </c>
      <c r="I66" s="30">
        <v>25</v>
      </c>
      <c r="J66" s="39">
        <v>0.524</v>
      </c>
      <c r="K66" s="39">
        <v>0</v>
      </c>
      <c r="L66" s="40">
        <f t="shared" si="1"/>
        <v>0.524</v>
      </c>
      <c r="M66" s="19">
        <v>1456</v>
      </c>
      <c r="N66" s="20">
        <v>0</v>
      </c>
      <c r="O66" s="20">
        <v>0</v>
      </c>
      <c r="P66" s="21" t="s">
        <v>46</v>
      </c>
      <c r="Q66" s="22" t="s">
        <v>81</v>
      </c>
      <c r="R66" s="23" t="s">
        <v>60</v>
      </c>
      <c r="S66" s="23" t="s">
        <v>63</v>
      </c>
      <c r="T66" s="24">
        <v>14</v>
      </c>
      <c r="U66" s="27" t="s">
        <v>177</v>
      </c>
      <c r="V66" s="30" t="s">
        <v>22</v>
      </c>
      <c r="W66" s="18" t="s">
        <v>147</v>
      </c>
      <c r="X66" s="37" t="s">
        <v>47</v>
      </c>
      <c r="Y66" s="18" t="s">
        <v>150</v>
      </c>
      <c r="Z66" s="66" t="s">
        <v>178</v>
      </c>
      <c r="AA66" s="24" t="s">
        <v>227</v>
      </c>
      <c r="AB66" s="25"/>
      <c r="AC66" s="80"/>
      <c r="AD66" s="80"/>
      <c r="AE66" s="80"/>
      <c r="AF66" s="81"/>
      <c r="AG66" s="82"/>
      <c r="AH66" s="89"/>
      <c r="AI66" s="89"/>
      <c r="AJ66" s="84"/>
      <c r="AK66" s="85"/>
      <c r="AL66" s="90"/>
      <c r="AM66" s="82"/>
      <c r="AN66" s="91"/>
      <c r="AO66" s="82"/>
      <c r="AP66" s="90"/>
      <c r="AQ66" s="84"/>
      <c r="AR66" s="85"/>
      <c r="AS66" s="96"/>
    </row>
    <row r="67" spans="1:45" ht="32.1" customHeight="1">
      <c r="A67" s="15">
        <v>63</v>
      </c>
      <c r="B67" s="99" t="s">
        <v>265</v>
      </c>
      <c r="C67" s="17" t="s">
        <v>122</v>
      </c>
      <c r="D67" s="30" t="s">
        <v>59</v>
      </c>
      <c r="E67" s="27" t="s">
        <v>245</v>
      </c>
      <c r="F67" s="28" t="s">
        <v>103</v>
      </c>
      <c r="G67" s="30" t="s">
        <v>82</v>
      </c>
      <c r="H67" s="30">
        <v>3</v>
      </c>
      <c r="I67" s="30">
        <v>20</v>
      </c>
      <c r="J67" s="39">
        <v>0.023</v>
      </c>
      <c r="K67" s="39">
        <v>0</v>
      </c>
      <c r="L67" s="40">
        <f t="shared" si="1"/>
        <v>0.023</v>
      </c>
      <c r="M67" s="19">
        <v>1456</v>
      </c>
      <c r="N67" s="20">
        <v>0</v>
      </c>
      <c r="O67" s="20">
        <v>0</v>
      </c>
      <c r="P67" s="21" t="s">
        <v>46</v>
      </c>
      <c r="Q67" s="22" t="s">
        <v>81</v>
      </c>
      <c r="R67" s="23" t="s">
        <v>60</v>
      </c>
      <c r="S67" s="23" t="s">
        <v>63</v>
      </c>
      <c r="T67" s="23">
        <v>14</v>
      </c>
      <c r="U67" s="27" t="s">
        <v>177</v>
      </c>
      <c r="V67" s="30" t="s">
        <v>22</v>
      </c>
      <c r="W67" s="18" t="s">
        <v>147</v>
      </c>
      <c r="X67" s="17" t="s">
        <v>47</v>
      </c>
      <c r="Y67" s="18" t="s">
        <v>150</v>
      </c>
      <c r="Z67" s="66" t="s">
        <v>178</v>
      </c>
      <c r="AA67" s="24" t="s">
        <v>227</v>
      </c>
      <c r="AB67" s="25"/>
      <c r="AC67" s="80"/>
      <c r="AD67" s="80"/>
      <c r="AE67" s="80"/>
      <c r="AF67" s="81"/>
      <c r="AG67" s="82"/>
      <c r="AH67" s="89"/>
      <c r="AI67" s="89"/>
      <c r="AJ67" s="89"/>
      <c r="AK67" s="85"/>
      <c r="AL67" s="90"/>
      <c r="AM67" s="82"/>
      <c r="AN67" s="87"/>
      <c r="AO67" s="82"/>
      <c r="AP67" s="90"/>
      <c r="AQ67" s="84"/>
      <c r="AR67" s="85"/>
      <c r="AS67" s="95"/>
    </row>
    <row r="68" spans="1:45" ht="32.1" customHeight="1">
      <c r="A68" s="15">
        <v>64</v>
      </c>
      <c r="B68" s="99" t="s">
        <v>265</v>
      </c>
      <c r="C68" s="17" t="s">
        <v>122</v>
      </c>
      <c r="D68" s="30" t="s">
        <v>59</v>
      </c>
      <c r="E68" s="27" t="s">
        <v>244</v>
      </c>
      <c r="F68" s="28" t="s">
        <v>156</v>
      </c>
      <c r="G68" s="30" t="s">
        <v>82</v>
      </c>
      <c r="H68" s="30">
        <v>3</v>
      </c>
      <c r="I68" s="30">
        <v>10</v>
      </c>
      <c r="J68" s="39">
        <v>0.027</v>
      </c>
      <c r="K68" s="39">
        <v>0</v>
      </c>
      <c r="L68" s="40">
        <f t="shared" si="1"/>
        <v>0.027</v>
      </c>
      <c r="M68" s="19">
        <v>1456</v>
      </c>
      <c r="N68" s="20">
        <v>0</v>
      </c>
      <c r="O68" s="20">
        <v>0</v>
      </c>
      <c r="P68" s="21" t="s">
        <v>46</v>
      </c>
      <c r="Q68" s="22" t="s">
        <v>81</v>
      </c>
      <c r="R68" s="23" t="s">
        <v>164</v>
      </c>
      <c r="S68" s="23" t="s">
        <v>63</v>
      </c>
      <c r="T68" s="24">
        <v>14</v>
      </c>
      <c r="U68" s="27" t="s">
        <v>177</v>
      </c>
      <c r="V68" s="30" t="s">
        <v>22</v>
      </c>
      <c r="W68" s="18" t="s">
        <v>147</v>
      </c>
      <c r="X68" s="17" t="s">
        <v>47</v>
      </c>
      <c r="Y68" s="18" t="s">
        <v>150</v>
      </c>
      <c r="Z68" s="66" t="s">
        <v>178</v>
      </c>
      <c r="AA68" s="24" t="s">
        <v>227</v>
      </c>
      <c r="AB68" s="25"/>
      <c r="AC68" s="80"/>
      <c r="AD68" s="80"/>
      <c r="AE68" s="80"/>
      <c r="AF68" s="81"/>
      <c r="AG68" s="82"/>
      <c r="AH68" s="89"/>
      <c r="AI68" s="89"/>
      <c r="AJ68" s="84"/>
      <c r="AK68" s="92"/>
      <c r="AL68" s="90"/>
      <c r="AM68" s="82"/>
      <c r="AN68" s="87"/>
      <c r="AO68" s="82"/>
      <c r="AP68" s="90"/>
      <c r="AQ68" s="84"/>
      <c r="AR68" s="85"/>
      <c r="AS68" s="95"/>
    </row>
    <row r="69" spans="1:45" ht="32.1" customHeight="1">
      <c r="A69" s="15">
        <v>65</v>
      </c>
      <c r="B69" s="99" t="s">
        <v>265</v>
      </c>
      <c r="C69" s="17" t="s">
        <v>122</v>
      </c>
      <c r="D69" s="30">
        <v>2100008953</v>
      </c>
      <c r="E69" s="27" t="s">
        <v>246</v>
      </c>
      <c r="F69" s="28" t="s">
        <v>151</v>
      </c>
      <c r="G69" s="30" t="s">
        <v>39</v>
      </c>
      <c r="H69" s="30">
        <v>3</v>
      </c>
      <c r="I69" s="30">
        <v>40</v>
      </c>
      <c r="J69" s="39">
        <v>2.161</v>
      </c>
      <c r="K69" s="39">
        <v>1.125</v>
      </c>
      <c r="L69" s="40">
        <f t="shared" si="1"/>
        <v>3.286</v>
      </c>
      <c r="M69" s="19">
        <v>1472</v>
      </c>
      <c r="N69" s="20">
        <v>1224</v>
      </c>
      <c r="O69" s="20">
        <v>0</v>
      </c>
      <c r="P69" s="21" t="s">
        <v>46</v>
      </c>
      <c r="Q69" s="22" t="s">
        <v>81</v>
      </c>
      <c r="R69" s="23" t="s">
        <v>164</v>
      </c>
      <c r="S69" s="23" t="s">
        <v>63</v>
      </c>
      <c r="T69" s="24">
        <v>14</v>
      </c>
      <c r="U69" s="27" t="s">
        <v>177</v>
      </c>
      <c r="V69" s="30" t="s">
        <v>22</v>
      </c>
      <c r="W69" s="18" t="s">
        <v>147</v>
      </c>
      <c r="X69" s="17" t="s">
        <v>47</v>
      </c>
      <c r="Y69" s="18" t="s">
        <v>150</v>
      </c>
      <c r="Z69" s="66" t="s">
        <v>178</v>
      </c>
      <c r="AA69" s="24" t="s">
        <v>227</v>
      </c>
      <c r="AB69" s="25"/>
      <c r="AC69" s="80"/>
      <c r="AD69" s="80"/>
      <c r="AE69" s="80"/>
      <c r="AF69" s="81"/>
      <c r="AG69" s="82"/>
      <c r="AH69" s="89"/>
      <c r="AI69" s="89"/>
      <c r="AJ69" s="84"/>
      <c r="AK69" s="85"/>
      <c r="AL69" s="90"/>
      <c r="AM69" s="82"/>
      <c r="AN69" s="87"/>
      <c r="AO69" s="82"/>
      <c r="AP69" s="90"/>
      <c r="AQ69" s="84"/>
      <c r="AR69" s="85"/>
      <c r="AS69" s="95"/>
    </row>
    <row r="70" spans="1:45" ht="32.1" customHeight="1">
      <c r="A70" s="15">
        <v>66</v>
      </c>
      <c r="B70" s="99" t="s">
        <v>265</v>
      </c>
      <c r="C70" s="17" t="s">
        <v>122</v>
      </c>
      <c r="D70" s="30" t="s">
        <v>59</v>
      </c>
      <c r="E70" s="27" t="s">
        <v>247</v>
      </c>
      <c r="F70" s="28" t="s">
        <v>27</v>
      </c>
      <c r="G70" s="30" t="s">
        <v>82</v>
      </c>
      <c r="H70" s="30">
        <v>3</v>
      </c>
      <c r="I70" s="30">
        <v>80</v>
      </c>
      <c r="J70" s="39">
        <v>2.095</v>
      </c>
      <c r="K70" s="39">
        <v>0</v>
      </c>
      <c r="L70" s="40">
        <f t="shared" si="1"/>
        <v>2.095</v>
      </c>
      <c r="M70" s="19">
        <v>1456</v>
      </c>
      <c r="N70" s="20">
        <v>0</v>
      </c>
      <c r="O70" s="20">
        <v>0</v>
      </c>
      <c r="P70" s="21" t="s">
        <v>46</v>
      </c>
      <c r="Q70" s="22" t="s">
        <v>81</v>
      </c>
      <c r="R70" s="23" t="s">
        <v>164</v>
      </c>
      <c r="S70" s="23" t="s">
        <v>63</v>
      </c>
      <c r="T70" s="24">
        <v>14</v>
      </c>
      <c r="U70" s="27" t="s">
        <v>177</v>
      </c>
      <c r="V70" s="30" t="s">
        <v>22</v>
      </c>
      <c r="W70" s="18" t="s">
        <v>147</v>
      </c>
      <c r="X70" s="17" t="s">
        <v>47</v>
      </c>
      <c r="Y70" s="18" t="s">
        <v>150</v>
      </c>
      <c r="Z70" s="66" t="s">
        <v>178</v>
      </c>
      <c r="AA70" s="24" t="s">
        <v>227</v>
      </c>
      <c r="AB70" s="25"/>
      <c r="AC70" s="80"/>
      <c r="AD70" s="80"/>
      <c r="AE70" s="80"/>
      <c r="AF70" s="81"/>
      <c r="AG70" s="82"/>
      <c r="AH70" s="89"/>
      <c r="AI70" s="89"/>
      <c r="AJ70" s="84"/>
      <c r="AK70" s="85"/>
      <c r="AL70" s="90"/>
      <c r="AM70" s="82"/>
      <c r="AN70" s="87"/>
      <c r="AO70" s="82"/>
      <c r="AP70" s="90"/>
      <c r="AQ70" s="84"/>
      <c r="AR70" s="85"/>
      <c r="AS70" s="95"/>
    </row>
    <row r="71" spans="1:45" ht="32.1" customHeight="1">
      <c r="A71" s="15">
        <v>67</v>
      </c>
      <c r="B71" s="99" t="s">
        <v>265</v>
      </c>
      <c r="C71" s="17" t="s">
        <v>49</v>
      </c>
      <c r="D71" s="30">
        <v>2100005142</v>
      </c>
      <c r="E71" s="27" t="s">
        <v>242</v>
      </c>
      <c r="F71" s="28" t="s">
        <v>28</v>
      </c>
      <c r="G71" s="30" t="s">
        <v>29</v>
      </c>
      <c r="H71" s="30">
        <v>3</v>
      </c>
      <c r="I71" s="30">
        <v>63</v>
      </c>
      <c r="J71" s="39">
        <v>5.452</v>
      </c>
      <c r="K71" s="39">
        <v>0</v>
      </c>
      <c r="L71" s="40">
        <f t="shared" si="1"/>
        <v>5.452</v>
      </c>
      <c r="M71" s="19">
        <v>1456</v>
      </c>
      <c r="N71" s="20">
        <v>0</v>
      </c>
      <c r="O71" s="20">
        <v>0</v>
      </c>
      <c r="P71" s="21" t="s">
        <v>46</v>
      </c>
      <c r="Q71" s="22" t="s">
        <v>81</v>
      </c>
      <c r="R71" s="23" t="s">
        <v>164</v>
      </c>
      <c r="S71" s="23" t="s">
        <v>63</v>
      </c>
      <c r="T71" s="24">
        <v>14</v>
      </c>
      <c r="U71" s="27" t="s">
        <v>177</v>
      </c>
      <c r="V71" s="30" t="s">
        <v>22</v>
      </c>
      <c r="W71" s="18" t="s">
        <v>147</v>
      </c>
      <c r="X71" s="17" t="s">
        <v>47</v>
      </c>
      <c r="Y71" s="18" t="s">
        <v>150</v>
      </c>
      <c r="Z71" s="66" t="s">
        <v>178</v>
      </c>
      <c r="AA71" s="24" t="s">
        <v>227</v>
      </c>
      <c r="AB71" s="25"/>
      <c r="AC71" s="80"/>
      <c r="AD71" s="80"/>
      <c r="AE71" s="80"/>
      <c r="AF71" s="81"/>
      <c r="AG71" s="82"/>
      <c r="AH71" s="89"/>
      <c r="AI71" s="89"/>
      <c r="AJ71" s="84"/>
      <c r="AK71" s="85"/>
      <c r="AL71" s="90"/>
      <c r="AM71" s="82"/>
      <c r="AN71" s="87"/>
      <c r="AO71" s="82"/>
      <c r="AP71" s="90"/>
      <c r="AQ71" s="84"/>
      <c r="AR71" s="85"/>
      <c r="AS71" s="95"/>
    </row>
    <row r="72" spans="1:45" ht="33.95" customHeight="1">
      <c r="A72" s="15">
        <v>68</v>
      </c>
      <c r="B72" s="99" t="s">
        <v>266</v>
      </c>
      <c r="C72" s="17" t="s">
        <v>49</v>
      </c>
      <c r="D72" s="30">
        <v>1000583600</v>
      </c>
      <c r="E72" s="27" t="s">
        <v>248</v>
      </c>
      <c r="F72" s="28" t="s">
        <v>127</v>
      </c>
      <c r="G72" s="30" t="s">
        <v>36</v>
      </c>
      <c r="H72" s="30">
        <v>1</v>
      </c>
      <c r="I72" s="34">
        <v>6</v>
      </c>
      <c r="J72" s="39">
        <v>0.8</v>
      </c>
      <c r="K72" s="39">
        <v>0</v>
      </c>
      <c r="L72" s="40">
        <f t="shared" si="1"/>
        <v>0.8</v>
      </c>
      <c r="M72" s="19">
        <v>1456</v>
      </c>
      <c r="N72" s="20">
        <v>0</v>
      </c>
      <c r="O72" s="20">
        <v>0</v>
      </c>
      <c r="P72" s="21" t="s">
        <v>46</v>
      </c>
      <c r="Q72" s="22" t="s">
        <v>81</v>
      </c>
      <c r="R72" s="23" t="s">
        <v>60</v>
      </c>
      <c r="S72" s="23" t="s">
        <v>63</v>
      </c>
      <c r="T72" s="24">
        <v>14</v>
      </c>
      <c r="U72" s="27" t="s">
        <v>177</v>
      </c>
      <c r="V72" s="30" t="s">
        <v>56</v>
      </c>
      <c r="W72" s="18" t="s">
        <v>147</v>
      </c>
      <c r="X72" s="17" t="s">
        <v>47</v>
      </c>
      <c r="Y72" s="18" t="s">
        <v>150</v>
      </c>
      <c r="Z72" s="66" t="s">
        <v>178</v>
      </c>
      <c r="AA72" s="24" t="s">
        <v>227</v>
      </c>
      <c r="AB72" s="25"/>
      <c r="AC72" s="80"/>
      <c r="AD72" s="80"/>
      <c r="AE72" s="80"/>
      <c r="AF72" s="81"/>
      <c r="AG72" s="82"/>
      <c r="AH72" s="89"/>
      <c r="AI72" s="89"/>
      <c r="AJ72" s="84"/>
      <c r="AK72" s="85"/>
      <c r="AL72" s="90"/>
      <c r="AM72" s="82"/>
      <c r="AN72" s="87"/>
      <c r="AO72" s="82"/>
      <c r="AP72" s="90"/>
      <c r="AQ72" s="84"/>
      <c r="AR72" s="85"/>
      <c r="AS72" s="95"/>
    </row>
    <row r="73" spans="1:45" ht="33.95" customHeight="1">
      <c r="A73" s="15">
        <v>69</v>
      </c>
      <c r="B73" s="99" t="s">
        <v>265</v>
      </c>
      <c r="C73" s="16" t="s">
        <v>122</v>
      </c>
      <c r="D73" s="30" t="s">
        <v>59</v>
      </c>
      <c r="E73" s="27" t="s">
        <v>249</v>
      </c>
      <c r="F73" s="28" t="s">
        <v>134</v>
      </c>
      <c r="G73" s="30" t="s">
        <v>30</v>
      </c>
      <c r="H73" s="30">
        <v>3</v>
      </c>
      <c r="I73" s="30">
        <v>25</v>
      </c>
      <c r="J73" s="39">
        <v>0.923</v>
      </c>
      <c r="K73" s="39">
        <v>8.049</v>
      </c>
      <c r="L73" s="40">
        <f t="shared" si="1"/>
        <v>8.972</v>
      </c>
      <c r="M73" s="19">
        <v>1472</v>
      </c>
      <c r="N73" s="20">
        <v>1388</v>
      </c>
      <c r="O73" s="20">
        <v>0</v>
      </c>
      <c r="P73" s="21" t="s">
        <v>46</v>
      </c>
      <c r="Q73" s="22" t="s">
        <v>81</v>
      </c>
      <c r="R73" s="23" t="s">
        <v>164</v>
      </c>
      <c r="S73" s="23" t="s">
        <v>63</v>
      </c>
      <c r="T73" s="24">
        <v>14</v>
      </c>
      <c r="U73" s="27" t="s">
        <v>177</v>
      </c>
      <c r="V73" s="30" t="s">
        <v>22</v>
      </c>
      <c r="W73" s="18" t="s">
        <v>147</v>
      </c>
      <c r="X73" s="17" t="s">
        <v>47</v>
      </c>
      <c r="Y73" s="18" t="s">
        <v>150</v>
      </c>
      <c r="Z73" s="66" t="s">
        <v>178</v>
      </c>
      <c r="AA73" s="24" t="s">
        <v>227</v>
      </c>
      <c r="AB73" s="25"/>
      <c r="AC73" s="80"/>
      <c r="AD73" s="80"/>
      <c r="AE73" s="80"/>
      <c r="AF73" s="81"/>
      <c r="AG73" s="82"/>
      <c r="AH73" s="89"/>
      <c r="AI73" s="89"/>
      <c r="AJ73" s="84"/>
      <c r="AK73" s="85"/>
      <c r="AL73" s="90"/>
      <c r="AM73" s="82"/>
      <c r="AN73" s="87"/>
      <c r="AO73" s="82"/>
      <c r="AP73" s="90"/>
      <c r="AQ73" s="84"/>
      <c r="AR73" s="85"/>
      <c r="AS73" s="95"/>
    </row>
    <row r="74" spans="1:45" ht="33.95" customHeight="1">
      <c r="A74" s="15">
        <v>70</v>
      </c>
      <c r="B74" s="100" t="s">
        <v>299</v>
      </c>
      <c r="C74" s="21" t="s">
        <v>324</v>
      </c>
      <c r="D74" s="29" t="s">
        <v>59</v>
      </c>
      <c r="E74" s="27" t="s">
        <v>300</v>
      </c>
      <c r="F74" s="28" t="s">
        <v>301</v>
      </c>
      <c r="G74" s="29" t="s">
        <v>19</v>
      </c>
      <c r="H74" s="29">
        <v>3</v>
      </c>
      <c r="I74" s="29">
        <v>125</v>
      </c>
      <c r="J74" s="41">
        <v>501.42</v>
      </c>
      <c r="K74" s="41">
        <v>441.13</v>
      </c>
      <c r="L74" s="40">
        <f t="shared" si="1"/>
        <v>942.55</v>
      </c>
      <c r="M74" s="19">
        <v>1666</v>
      </c>
      <c r="N74" s="20">
        <v>1318</v>
      </c>
      <c r="O74" s="20">
        <v>0</v>
      </c>
      <c r="P74" s="21" t="s">
        <v>46</v>
      </c>
      <c r="Q74" s="22" t="s">
        <v>302</v>
      </c>
      <c r="R74" s="24" t="s">
        <v>164</v>
      </c>
      <c r="S74" s="24" t="s">
        <v>166</v>
      </c>
      <c r="T74" s="24">
        <v>14</v>
      </c>
      <c r="U74" s="27" t="s">
        <v>177</v>
      </c>
      <c r="V74" s="29" t="s">
        <v>42</v>
      </c>
      <c r="W74" s="18" t="s">
        <v>147</v>
      </c>
      <c r="X74" s="17" t="s">
        <v>47</v>
      </c>
      <c r="Y74" s="18" t="s">
        <v>150</v>
      </c>
      <c r="Z74" s="66" t="s">
        <v>178</v>
      </c>
      <c r="AA74" s="24" t="s">
        <v>227</v>
      </c>
      <c r="AB74" s="26"/>
      <c r="AC74" s="80"/>
      <c r="AD74" s="80"/>
      <c r="AE74" s="80"/>
      <c r="AF74" s="81"/>
      <c r="AG74" s="82"/>
      <c r="AH74" s="84"/>
      <c r="AI74" s="84"/>
      <c r="AJ74" s="84"/>
      <c r="AK74" s="93"/>
      <c r="AL74" s="94"/>
      <c r="AM74" s="82"/>
      <c r="AN74" s="87"/>
      <c r="AO74" s="82"/>
      <c r="AP74" s="84"/>
      <c r="AQ74" s="84"/>
      <c r="AR74" s="95"/>
      <c r="AS74" s="95"/>
    </row>
    <row r="75" spans="1:28" ht="33.95" customHeight="1">
      <c r="A75" s="24">
        <v>71</v>
      </c>
      <c r="B75" s="100" t="s">
        <v>267</v>
      </c>
      <c r="C75" s="58" t="s">
        <v>324</v>
      </c>
      <c r="D75" s="21" t="s">
        <v>169</v>
      </c>
      <c r="E75" s="27" t="s">
        <v>243</v>
      </c>
      <c r="F75" s="21" t="s">
        <v>226</v>
      </c>
      <c r="G75" s="24" t="s">
        <v>82</v>
      </c>
      <c r="H75" s="24">
        <v>3</v>
      </c>
      <c r="I75" s="24">
        <v>25</v>
      </c>
      <c r="J75" s="43">
        <v>0.54</v>
      </c>
      <c r="K75" s="43">
        <v>0</v>
      </c>
      <c r="L75" s="44">
        <f t="shared" si="1"/>
        <v>0.54</v>
      </c>
      <c r="M75" s="36">
        <v>3430</v>
      </c>
      <c r="N75" s="36">
        <v>0</v>
      </c>
      <c r="O75" s="36">
        <v>0</v>
      </c>
      <c r="P75" s="21" t="s">
        <v>46</v>
      </c>
      <c r="Q75" s="22" t="s">
        <v>81</v>
      </c>
      <c r="R75" s="29" t="s">
        <v>60</v>
      </c>
      <c r="S75" s="29" t="s">
        <v>166</v>
      </c>
      <c r="T75" s="24">
        <v>14</v>
      </c>
      <c r="U75" s="27" t="s">
        <v>177</v>
      </c>
      <c r="V75" s="24" t="s">
        <v>22</v>
      </c>
      <c r="W75" s="18" t="s">
        <v>147</v>
      </c>
      <c r="X75" s="17" t="s">
        <v>47</v>
      </c>
      <c r="Y75" s="38" t="s">
        <v>171</v>
      </c>
      <c r="Z75" s="66" t="s">
        <v>178</v>
      </c>
      <c r="AA75" s="24" t="s">
        <v>227</v>
      </c>
      <c r="AB75" s="26"/>
    </row>
    <row r="76" spans="1:28" ht="33.95" customHeight="1">
      <c r="A76" s="24">
        <v>72</v>
      </c>
      <c r="B76" s="100" t="s">
        <v>268</v>
      </c>
      <c r="C76" s="58" t="s">
        <v>325</v>
      </c>
      <c r="D76" s="21" t="s">
        <v>169</v>
      </c>
      <c r="E76" s="27" t="s">
        <v>250</v>
      </c>
      <c r="F76" s="21" t="s">
        <v>229</v>
      </c>
      <c r="G76" s="24" t="s">
        <v>174</v>
      </c>
      <c r="H76" s="24">
        <v>3</v>
      </c>
      <c r="I76" s="24">
        <v>34</v>
      </c>
      <c r="J76" s="43">
        <v>0.319</v>
      </c>
      <c r="K76" s="43">
        <v>0</v>
      </c>
      <c r="L76" s="44">
        <f aca="true" t="shared" si="2" ref="L76:L80">K76+J76</f>
        <v>0.319</v>
      </c>
      <c r="M76" s="36">
        <v>111</v>
      </c>
      <c r="N76" s="36">
        <v>0</v>
      </c>
      <c r="O76" s="36">
        <v>0</v>
      </c>
      <c r="P76" s="21" t="s">
        <v>46</v>
      </c>
      <c r="Q76" s="22" t="s">
        <v>81</v>
      </c>
      <c r="R76" s="29" t="s">
        <v>60</v>
      </c>
      <c r="S76" s="29" t="s">
        <v>166</v>
      </c>
      <c r="T76" s="24">
        <v>14</v>
      </c>
      <c r="U76" s="27" t="s">
        <v>177</v>
      </c>
      <c r="V76" s="24" t="s">
        <v>22</v>
      </c>
      <c r="W76" s="18" t="s">
        <v>147</v>
      </c>
      <c r="X76" s="17" t="s">
        <v>47</v>
      </c>
      <c r="Y76" s="38" t="s">
        <v>171</v>
      </c>
      <c r="Z76" s="66" t="s">
        <v>178</v>
      </c>
      <c r="AA76" s="24" t="s">
        <v>227</v>
      </c>
      <c r="AB76" s="26"/>
    </row>
    <row r="77" spans="1:28" ht="33.95" customHeight="1">
      <c r="A77" s="24">
        <v>73</v>
      </c>
      <c r="B77" s="100" t="s">
        <v>269</v>
      </c>
      <c r="C77" s="58" t="s">
        <v>326</v>
      </c>
      <c r="D77" s="21" t="s">
        <v>169</v>
      </c>
      <c r="E77" s="27" t="s">
        <v>251</v>
      </c>
      <c r="F77" s="21" t="s">
        <v>231</v>
      </c>
      <c r="G77" s="24" t="s">
        <v>174</v>
      </c>
      <c r="H77" s="24">
        <v>3</v>
      </c>
      <c r="I77" s="24">
        <v>50</v>
      </c>
      <c r="J77" s="43">
        <v>13.104</v>
      </c>
      <c r="K77" s="43">
        <v>0</v>
      </c>
      <c r="L77" s="44">
        <f>K77+J77</f>
        <v>13.104</v>
      </c>
      <c r="M77" s="36">
        <v>1456</v>
      </c>
      <c r="N77" s="36">
        <v>0</v>
      </c>
      <c r="O77" s="36">
        <v>0</v>
      </c>
      <c r="P77" s="21" t="s">
        <v>46</v>
      </c>
      <c r="Q77" s="22" t="s">
        <v>81</v>
      </c>
      <c r="R77" s="29" t="s">
        <v>60</v>
      </c>
      <c r="S77" s="29" t="s">
        <v>166</v>
      </c>
      <c r="T77" s="24">
        <v>14</v>
      </c>
      <c r="U77" s="27" t="s">
        <v>177</v>
      </c>
      <c r="V77" s="24" t="s">
        <v>22</v>
      </c>
      <c r="W77" s="18" t="s">
        <v>147</v>
      </c>
      <c r="X77" s="17" t="s">
        <v>47</v>
      </c>
      <c r="Y77" s="38" t="s">
        <v>171</v>
      </c>
      <c r="Z77" s="66" t="s">
        <v>178</v>
      </c>
      <c r="AA77" s="24" t="s">
        <v>227</v>
      </c>
      <c r="AB77" s="26"/>
    </row>
    <row r="78" spans="1:28" ht="33.95" customHeight="1">
      <c r="A78" s="24">
        <v>74</v>
      </c>
      <c r="B78" s="100" t="s">
        <v>269</v>
      </c>
      <c r="C78" s="58" t="s">
        <v>326</v>
      </c>
      <c r="D78" s="21" t="s">
        <v>169</v>
      </c>
      <c r="E78" s="27" t="s">
        <v>252</v>
      </c>
      <c r="F78" s="21" t="s">
        <v>234</v>
      </c>
      <c r="G78" s="24" t="s">
        <v>168</v>
      </c>
      <c r="H78" s="24">
        <v>3</v>
      </c>
      <c r="I78" s="24">
        <v>100</v>
      </c>
      <c r="J78" s="43">
        <v>9.971</v>
      </c>
      <c r="K78" s="43">
        <v>32.96</v>
      </c>
      <c r="L78" s="44">
        <f>K78+J78</f>
        <v>42.931</v>
      </c>
      <c r="M78" s="36">
        <v>1897.9</v>
      </c>
      <c r="N78" s="36">
        <v>134.56</v>
      </c>
      <c r="O78" s="36">
        <v>0</v>
      </c>
      <c r="P78" s="21" t="s">
        <v>46</v>
      </c>
      <c r="Q78" s="22" t="s">
        <v>81</v>
      </c>
      <c r="R78" s="29" t="s">
        <v>60</v>
      </c>
      <c r="S78" s="29" t="s">
        <v>166</v>
      </c>
      <c r="T78" s="24">
        <v>14</v>
      </c>
      <c r="U78" s="27" t="s">
        <v>177</v>
      </c>
      <c r="V78" s="24" t="s">
        <v>22</v>
      </c>
      <c r="W78" s="18" t="s">
        <v>147</v>
      </c>
      <c r="X78" s="17" t="s">
        <v>47</v>
      </c>
      <c r="Y78" s="38" t="s">
        <v>171</v>
      </c>
      <c r="Z78" s="66" t="s">
        <v>178</v>
      </c>
      <c r="AA78" s="24" t="s">
        <v>227</v>
      </c>
      <c r="AB78" s="26"/>
    </row>
    <row r="79" spans="1:28" ht="33.95" customHeight="1">
      <c r="A79" s="24">
        <v>75</v>
      </c>
      <c r="B79" s="100" t="s">
        <v>270</v>
      </c>
      <c r="C79" s="58" t="s">
        <v>326</v>
      </c>
      <c r="D79" s="21" t="s">
        <v>169</v>
      </c>
      <c r="E79" s="27" t="s">
        <v>253</v>
      </c>
      <c r="F79" s="21" t="s">
        <v>233</v>
      </c>
      <c r="G79" s="24" t="s">
        <v>168</v>
      </c>
      <c r="H79" s="24">
        <v>3</v>
      </c>
      <c r="I79" s="24">
        <v>250</v>
      </c>
      <c r="J79" s="43">
        <v>39.801</v>
      </c>
      <c r="K79" s="43">
        <v>17.541</v>
      </c>
      <c r="L79" s="44">
        <v>57.342</v>
      </c>
      <c r="M79" s="36">
        <v>1789.94</v>
      </c>
      <c r="N79" s="36">
        <v>135.91</v>
      </c>
      <c r="O79" s="36">
        <v>0</v>
      </c>
      <c r="P79" s="21" t="s">
        <v>46</v>
      </c>
      <c r="Q79" s="22" t="s">
        <v>81</v>
      </c>
      <c r="R79" s="29" t="s">
        <v>60</v>
      </c>
      <c r="S79" s="29" t="s">
        <v>166</v>
      </c>
      <c r="T79" s="24">
        <v>14</v>
      </c>
      <c r="U79" s="27" t="s">
        <v>177</v>
      </c>
      <c r="V79" s="24" t="s">
        <v>22</v>
      </c>
      <c r="W79" s="18" t="s">
        <v>147</v>
      </c>
      <c r="X79" s="17" t="s">
        <v>47</v>
      </c>
      <c r="Y79" s="38" t="s">
        <v>171</v>
      </c>
      <c r="Z79" s="66" t="s">
        <v>178</v>
      </c>
      <c r="AA79" s="24" t="s">
        <v>227</v>
      </c>
      <c r="AB79" s="26"/>
    </row>
    <row r="80" spans="1:28" ht="33.95" customHeight="1">
      <c r="A80" s="24">
        <v>76</v>
      </c>
      <c r="B80" s="100" t="s">
        <v>271</v>
      </c>
      <c r="C80" s="58" t="s">
        <v>326</v>
      </c>
      <c r="D80" s="21" t="s">
        <v>169</v>
      </c>
      <c r="E80" s="27" t="s">
        <v>254</v>
      </c>
      <c r="F80" s="21" t="s">
        <v>235</v>
      </c>
      <c r="G80" s="24" t="s">
        <v>236</v>
      </c>
      <c r="H80" s="24">
        <v>3</v>
      </c>
      <c r="I80" s="24">
        <v>200</v>
      </c>
      <c r="J80" s="43">
        <v>5.067</v>
      </c>
      <c r="K80" s="43">
        <v>72.049</v>
      </c>
      <c r="L80" s="44">
        <f t="shared" si="2"/>
        <v>77.11600000000001</v>
      </c>
      <c r="M80" s="36">
        <v>281.63</v>
      </c>
      <c r="N80" s="36">
        <v>134.56</v>
      </c>
      <c r="O80" s="36">
        <v>0</v>
      </c>
      <c r="P80" s="21" t="s">
        <v>46</v>
      </c>
      <c r="Q80" s="22" t="s">
        <v>81</v>
      </c>
      <c r="R80" s="29" t="s">
        <v>60</v>
      </c>
      <c r="S80" s="29" t="s">
        <v>166</v>
      </c>
      <c r="T80" s="24">
        <v>14</v>
      </c>
      <c r="U80" s="27" t="s">
        <v>177</v>
      </c>
      <c r="V80" s="24" t="s">
        <v>22</v>
      </c>
      <c r="W80" s="18" t="s">
        <v>147</v>
      </c>
      <c r="X80" s="17" t="s">
        <v>47</v>
      </c>
      <c r="Y80" s="38" t="s">
        <v>171</v>
      </c>
      <c r="Z80" s="66" t="s">
        <v>178</v>
      </c>
      <c r="AA80" s="24" t="s">
        <v>227</v>
      </c>
      <c r="AB80" s="26"/>
    </row>
    <row r="81" spans="1:28" ht="33.95" customHeight="1">
      <c r="A81" s="24">
        <v>77</v>
      </c>
      <c r="B81" s="100" t="s">
        <v>272</v>
      </c>
      <c r="C81" s="58" t="s">
        <v>325</v>
      </c>
      <c r="D81" s="21" t="s">
        <v>169</v>
      </c>
      <c r="E81" s="27" t="s">
        <v>255</v>
      </c>
      <c r="F81" s="21" t="s">
        <v>228</v>
      </c>
      <c r="G81" s="24" t="s">
        <v>174</v>
      </c>
      <c r="H81" s="24">
        <v>3</v>
      </c>
      <c r="I81" s="24">
        <v>34</v>
      </c>
      <c r="J81" s="43">
        <v>8.03</v>
      </c>
      <c r="K81" s="43">
        <v>0</v>
      </c>
      <c r="L81" s="44">
        <f t="shared" si="1"/>
        <v>8.03</v>
      </c>
      <c r="M81" s="36">
        <v>1456</v>
      </c>
      <c r="N81" s="36">
        <v>0</v>
      </c>
      <c r="O81" s="36">
        <v>0</v>
      </c>
      <c r="P81" s="21" t="s">
        <v>46</v>
      </c>
      <c r="Q81" s="22" t="s">
        <v>81</v>
      </c>
      <c r="R81" s="29" t="s">
        <v>60</v>
      </c>
      <c r="S81" s="29" t="s">
        <v>166</v>
      </c>
      <c r="T81" s="24">
        <v>14</v>
      </c>
      <c r="U81" s="27" t="s">
        <v>177</v>
      </c>
      <c r="V81" s="24" t="s">
        <v>22</v>
      </c>
      <c r="W81" s="29" t="s">
        <v>237</v>
      </c>
      <c r="X81" s="17" t="s">
        <v>47</v>
      </c>
      <c r="Y81" s="38" t="s">
        <v>171</v>
      </c>
      <c r="Z81" s="66" t="s">
        <v>178</v>
      </c>
      <c r="AA81" s="24" t="s">
        <v>227</v>
      </c>
      <c r="AB81" s="26"/>
    </row>
    <row r="82" spans="1:28" ht="33.95" customHeight="1">
      <c r="A82" s="24">
        <v>78</v>
      </c>
      <c r="B82" s="100" t="s">
        <v>273</v>
      </c>
      <c r="C82" s="58" t="s">
        <v>327</v>
      </c>
      <c r="D82" s="21" t="s">
        <v>169</v>
      </c>
      <c r="E82" s="27" t="s">
        <v>256</v>
      </c>
      <c r="F82" s="21" t="s">
        <v>239</v>
      </c>
      <c r="G82" s="24" t="s">
        <v>236</v>
      </c>
      <c r="H82" s="24">
        <v>3</v>
      </c>
      <c r="I82" s="24">
        <v>250</v>
      </c>
      <c r="J82" s="43">
        <v>51.6</v>
      </c>
      <c r="K82" s="43">
        <v>165.506</v>
      </c>
      <c r="L82" s="44">
        <v>217.106</v>
      </c>
      <c r="M82" s="36">
        <v>1472</v>
      </c>
      <c r="N82" s="36">
        <v>1388</v>
      </c>
      <c r="O82" s="36">
        <v>0</v>
      </c>
      <c r="P82" s="21" t="s">
        <v>46</v>
      </c>
      <c r="Q82" s="22" t="s">
        <v>81</v>
      </c>
      <c r="R82" s="29" t="s">
        <v>60</v>
      </c>
      <c r="S82" s="29" t="s">
        <v>166</v>
      </c>
      <c r="T82" s="24">
        <v>14</v>
      </c>
      <c r="U82" s="27" t="s">
        <v>177</v>
      </c>
      <c r="V82" s="24" t="s">
        <v>22</v>
      </c>
      <c r="W82" s="29" t="s">
        <v>237</v>
      </c>
      <c r="X82" s="17" t="s">
        <v>47</v>
      </c>
      <c r="Y82" s="38" t="s">
        <v>171</v>
      </c>
      <c r="Z82" s="66" t="s">
        <v>178</v>
      </c>
      <c r="AA82" s="24" t="s">
        <v>227</v>
      </c>
      <c r="AB82" s="26"/>
    </row>
    <row r="83" spans="1:28" ht="33.95" customHeight="1">
      <c r="A83" s="62">
        <v>79</v>
      </c>
      <c r="B83" s="99" t="s">
        <v>274</v>
      </c>
      <c r="C83" s="58" t="s">
        <v>328</v>
      </c>
      <c r="D83" s="21" t="s">
        <v>169</v>
      </c>
      <c r="E83" s="61" t="s">
        <v>257</v>
      </c>
      <c r="F83" s="60" t="s">
        <v>238</v>
      </c>
      <c r="G83" s="62" t="s">
        <v>174</v>
      </c>
      <c r="H83" s="62">
        <v>3</v>
      </c>
      <c r="I83" s="62">
        <v>80</v>
      </c>
      <c r="J83" s="63">
        <v>2.698</v>
      </c>
      <c r="K83" s="63">
        <v>0</v>
      </c>
      <c r="L83" s="44">
        <v>2.698</v>
      </c>
      <c r="M83" s="64">
        <v>1456</v>
      </c>
      <c r="N83" s="64">
        <v>0</v>
      </c>
      <c r="O83" s="64">
        <v>0</v>
      </c>
      <c r="P83" s="60" t="s">
        <v>46</v>
      </c>
      <c r="Q83" s="65" t="s">
        <v>81</v>
      </c>
      <c r="R83" s="66" t="s">
        <v>60</v>
      </c>
      <c r="S83" s="66" t="s">
        <v>166</v>
      </c>
      <c r="T83" s="62">
        <v>14</v>
      </c>
      <c r="U83" s="27" t="s">
        <v>177</v>
      </c>
      <c r="V83" s="62" t="s">
        <v>22</v>
      </c>
      <c r="W83" s="67" t="s">
        <v>147</v>
      </c>
      <c r="X83" s="68" t="s">
        <v>47</v>
      </c>
      <c r="Y83" s="69" t="s">
        <v>171</v>
      </c>
      <c r="Z83" s="66" t="s">
        <v>178</v>
      </c>
      <c r="AA83" s="62" t="s">
        <v>227</v>
      </c>
      <c r="AB83" s="59"/>
    </row>
    <row r="84" spans="1:28" ht="33.95" customHeight="1">
      <c r="A84" s="62">
        <v>80</v>
      </c>
      <c r="B84" s="99" t="s">
        <v>275</v>
      </c>
      <c r="C84" s="58" t="s">
        <v>329</v>
      </c>
      <c r="D84" s="21" t="s">
        <v>169</v>
      </c>
      <c r="E84" s="61" t="s">
        <v>258</v>
      </c>
      <c r="F84" s="60" t="s">
        <v>232</v>
      </c>
      <c r="G84" s="62" t="s">
        <v>174</v>
      </c>
      <c r="H84" s="62">
        <v>3</v>
      </c>
      <c r="I84" s="62">
        <v>40</v>
      </c>
      <c r="J84" s="63">
        <v>15.143</v>
      </c>
      <c r="K84" s="63">
        <v>0</v>
      </c>
      <c r="L84" s="44">
        <f aca="true" t="shared" si="3" ref="L84">K84+J84</f>
        <v>15.143</v>
      </c>
      <c r="M84" s="64">
        <v>4.1</v>
      </c>
      <c r="N84" s="64">
        <v>0</v>
      </c>
      <c r="O84" s="64">
        <v>0</v>
      </c>
      <c r="P84" s="60" t="s">
        <v>46</v>
      </c>
      <c r="Q84" s="65" t="s">
        <v>81</v>
      </c>
      <c r="R84" s="66" t="s">
        <v>60</v>
      </c>
      <c r="S84" s="66" t="s">
        <v>166</v>
      </c>
      <c r="T84" s="62">
        <v>14</v>
      </c>
      <c r="U84" s="27" t="s">
        <v>177</v>
      </c>
      <c r="V84" s="24" t="s">
        <v>22</v>
      </c>
      <c r="W84" s="67" t="s">
        <v>147</v>
      </c>
      <c r="X84" s="68" t="s">
        <v>47</v>
      </c>
      <c r="Y84" s="69" t="s">
        <v>171</v>
      </c>
      <c r="Z84" s="66" t="s">
        <v>178</v>
      </c>
      <c r="AA84" s="62" t="s">
        <v>227</v>
      </c>
      <c r="AB84" s="59"/>
    </row>
    <row r="85" spans="1:28" ht="33.95" customHeight="1">
      <c r="A85" s="62">
        <v>81</v>
      </c>
      <c r="B85" s="99" t="s">
        <v>279</v>
      </c>
      <c r="C85" s="58" t="s">
        <v>330</v>
      </c>
      <c r="D85" s="21" t="s">
        <v>169</v>
      </c>
      <c r="E85" s="101" t="s">
        <v>280</v>
      </c>
      <c r="F85" s="60" t="s">
        <v>278</v>
      </c>
      <c r="G85" s="62" t="s">
        <v>168</v>
      </c>
      <c r="H85" s="62">
        <v>3</v>
      </c>
      <c r="I85" s="62">
        <v>80</v>
      </c>
      <c r="J85" s="63">
        <v>14.94</v>
      </c>
      <c r="K85" s="63">
        <v>29.36</v>
      </c>
      <c r="L85" s="44">
        <f>SUM(J85:K85)</f>
        <v>44.3</v>
      </c>
      <c r="M85" s="64">
        <v>1472</v>
      </c>
      <c r="N85" s="64">
        <v>1224</v>
      </c>
      <c r="O85" s="64">
        <v>0</v>
      </c>
      <c r="P85" s="60" t="s">
        <v>46</v>
      </c>
      <c r="Q85" s="65" t="s">
        <v>81</v>
      </c>
      <c r="R85" s="66" t="s">
        <v>60</v>
      </c>
      <c r="S85" s="66" t="s">
        <v>166</v>
      </c>
      <c r="T85" s="62">
        <v>14</v>
      </c>
      <c r="U85" s="27" t="s">
        <v>177</v>
      </c>
      <c r="V85" s="24" t="s">
        <v>22</v>
      </c>
      <c r="W85" s="67" t="s">
        <v>147</v>
      </c>
      <c r="X85" s="68" t="s">
        <v>47</v>
      </c>
      <c r="Y85" s="69" t="s">
        <v>171</v>
      </c>
      <c r="Z85" s="66" t="s">
        <v>178</v>
      </c>
      <c r="AA85" s="62" t="s">
        <v>227</v>
      </c>
      <c r="AB85" s="59"/>
    </row>
    <row r="86" spans="1:28" ht="33.95" customHeight="1">
      <c r="A86" s="24">
        <v>82</v>
      </c>
      <c r="B86" s="100" t="s">
        <v>276</v>
      </c>
      <c r="C86" s="58" t="s">
        <v>331</v>
      </c>
      <c r="D86" s="21" t="s">
        <v>169</v>
      </c>
      <c r="E86" s="27" t="s">
        <v>259</v>
      </c>
      <c r="F86" s="21" t="s">
        <v>230</v>
      </c>
      <c r="G86" s="24" t="s">
        <v>174</v>
      </c>
      <c r="H86" s="24">
        <v>3</v>
      </c>
      <c r="I86" s="24">
        <v>50</v>
      </c>
      <c r="J86" s="43">
        <v>16.156</v>
      </c>
      <c r="K86" s="43">
        <v>0</v>
      </c>
      <c r="L86" s="44">
        <f aca="true" t="shared" si="4" ref="L86">K86+J86</f>
        <v>16.156</v>
      </c>
      <c r="M86" s="36">
        <v>1456</v>
      </c>
      <c r="N86" s="36">
        <v>0</v>
      </c>
      <c r="O86" s="36">
        <v>0</v>
      </c>
      <c r="P86" s="21" t="s">
        <v>46</v>
      </c>
      <c r="Q86" s="22" t="s">
        <v>81</v>
      </c>
      <c r="R86" s="29" t="s">
        <v>60</v>
      </c>
      <c r="S86" s="29" t="s">
        <v>166</v>
      </c>
      <c r="T86" s="24">
        <v>14</v>
      </c>
      <c r="U86" s="27" t="s">
        <v>177</v>
      </c>
      <c r="V86" s="24" t="s">
        <v>22</v>
      </c>
      <c r="W86" s="18" t="s">
        <v>147</v>
      </c>
      <c r="X86" s="17" t="s">
        <v>47</v>
      </c>
      <c r="Y86" s="38" t="s">
        <v>171</v>
      </c>
      <c r="Z86" s="66" t="s">
        <v>178</v>
      </c>
      <c r="AA86" s="24" t="s">
        <v>227</v>
      </c>
      <c r="AB86" s="26"/>
    </row>
    <row r="87" spans="1:28" ht="33.95" customHeight="1">
      <c r="A87" s="24">
        <v>83</v>
      </c>
      <c r="B87" s="100" t="s">
        <v>303</v>
      </c>
      <c r="C87" s="58" t="s">
        <v>332</v>
      </c>
      <c r="D87" s="21" t="s">
        <v>169</v>
      </c>
      <c r="E87" s="122" t="s">
        <v>303</v>
      </c>
      <c r="F87" s="21" t="s">
        <v>305</v>
      </c>
      <c r="G87" s="24" t="s">
        <v>168</v>
      </c>
      <c r="H87" s="24">
        <v>3</v>
      </c>
      <c r="I87" s="24">
        <v>250</v>
      </c>
      <c r="J87" s="43">
        <v>8.13</v>
      </c>
      <c r="K87" s="43">
        <v>6.442</v>
      </c>
      <c r="L87" s="44">
        <f>SUM(J87:K87)</f>
        <v>14.572000000000001</v>
      </c>
      <c r="M87" s="36">
        <v>1472</v>
      </c>
      <c r="N87" s="36">
        <v>1224</v>
      </c>
      <c r="O87" s="36">
        <v>0</v>
      </c>
      <c r="P87" s="60" t="s">
        <v>46</v>
      </c>
      <c r="Q87" s="22" t="s">
        <v>81</v>
      </c>
      <c r="R87" s="66" t="s">
        <v>60</v>
      </c>
      <c r="S87" s="66" t="s">
        <v>166</v>
      </c>
      <c r="T87" s="62">
        <v>14</v>
      </c>
      <c r="U87" s="27" t="s">
        <v>177</v>
      </c>
      <c r="V87" s="24" t="s">
        <v>22</v>
      </c>
      <c r="W87" s="67" t="s">
        <v>147</v>
      </c>
      <c r="X87" s="68" t="s">
        <v>47</v>
      </c>
      <c r="Y87" s="69" t="s">
        <v>171</v>
      </c>
      <c r="Z87" s="66" t="s">
        <v>178</v>
      </c>
      <c r="AA87" s="62" t="s">
        <v>227</v>
      </c>
      <c r="AB87" s="26"/>
    </row>
    <row r="88" spans="1:28" ht="33.95" customHeight="1">
      <c r="A88" s="24">
        <v>84</v>
      </c>
      <c r="B88" s="100" t="s">
        <v>296</v>
      </c>
      <c r="C88" s="58" t="s">
        <v>173</v>
      </c>
      <c r="D88" s="21" t="s">
        <v>169</v>
      </c>
      <c r="E88" s="122" t="s">
        <v>297</v>
      </c>
      <c r="F88" s="21" t="s">
        <v>304</v>
      </c>
      <c r="G88" s="24" t="s">
        <v>174</v>
      </c>
      <c r="H88" s="24">
        <v>3</v>
      </c>
      <c r="I88" s="24">
        <v>250</v>
      </c>
      <c r="J88" s="43">
        <v>128.135</v>
      </c>
      <c r="K88" s="43">
        <v>0</v>
      </c>
      <c r="L88" s="44">
        <f>SUM(J88:K88)</f>
        <v>128.135</v>
      </c>
      <c r="M88" s="36">
        <v>901</v>
      </c>
      <c r="N88" s="36">
        <v>0</v>
      </c>
      <c r="O88" s="36">
        <v>0</v>
      </c>
      <c r="P88" s="60" t="s">
        <v>46</v>
      </c>
      <c r="Q88" s="22" t="s">
        <v>81</v>
      </c>
      <c r="R88" s="66" t="s">
        <v>60</v>
      </c>
      <c r="S88" s="66" t="s">
        <v>166</v>
      </c>
      <c r="T88" s="62">
        <v>14</v>
      </c>
      <c r="U88" s="27" t="s">
        <v>177</v>
      </c>
      <c r="V88" s="24" t="s">
        <v>22</v>
      </c>
      <c r="W88" s="67" t="s">
        <v>147</v>
      </c>
      <c r="X88" s="68" t="s">
        <v>47</v>
      </c>
      <c r="Y88" s="69" t="s">
        <v>171</v>
      </c>
      <c r="Z88" s="66" t="s">
        <v>178</v>
      </c>
      <c r="AA88" s="62" t="s">
        <v>227</v>
      </c>
      <c r="AB88" s="26"/>
    </row>
    <row r="89" spans="1:28" ht="33.95" customHeight="1">
      <c r="A89" s="24">
        <v>85</v>
      </c>
      <c r="B89" s="100" t="s">
        <v>296</v>
      </c>
      <c r="C89" s="58" t="s">
        <v>173</v>
      </c>
      <c r="D89" s="21" t="s">
        <v>169</v>
      </c>
      <c r="E89" s="122" t="s">
        <v>298</v>
      </c>
      <c r="F89" s="21" t="s">
        <v>306</v>
      </c>
      <c r="G89" s="24" t="s">
        <v>307</v>
      </c>
      <c r="H89" s="24">
        <v>3</v>
      </c>
      <c r="I89" s="24">
        <v>160</v>
      </c>
      <c r="J89" s="43">
        <v>95.439</v>
      </c>
      <c r="K89" s="43">
        <v>0</v>
      </c>
      <c r="L89" s="44">
        <f>SUM(J89:K89)</f>
        <v>95.439</v>
      </c>
      <c r="M89" s="36">
        <v>901</v>
      </c>
      <c r="N89" s="36">
        <v>0</v>
      </c>
      <c r="O89" s="36">
        <v>0</v>
      </c>
      <c r="P89" s="60" t="s">
        <v>46</v>
      </c>
      <c r="Q89" s="22" t="s">
        <v>81</v>
      </c>
      <c r="R89" s="66" t="s">
        <v>60</v>
      </c>
      <c r="S89" s="66" t="s">
        <v>166</v>
      </c>
      <c r="T89" s="62">
        <v>14</v>
      </c>
      <c r="U89" s="27" t="s">
        <v>177</v>
      </c>
      <c r="V89" s="24" t="s">
        <v>22</v>
      </c>
      <c r="W89" s="67" t="s">
        <v>147</v>
      </c>
      <c r="X89" s="68" t="s">
        <v>47</v>
      </c>
      <c r="Y89" s="69" t="s">
        <v>171</v>
      </c>
      <c r="Z89" s="66" t="s">
        <v>178</v>
      </c>
      <c r="AA89" s="62" t="s">
        <v>227</v>
      </c>
      <c r="AB89" s="26"/>
    </row>
    <row r="90" spans="1:28" ht="33.95" customHeight="1">
      <c r="A90" s="24">
        <v>86</v>
      </c>
      <c r="B90" s="100" t="s">
        <v>313</v>
      </c>
      <c r="C90" s="58" t="s">
        <v>314</v>
      </c>
      <c r="D90" s="21" t="s">
        <v>169</v>
      </c>
      <c r="E90" s="122" t="s">
        <v>315</v>
      </c>
      <c r="F90" s="21" t="s">
        <v>322</v>
      </c>
      <c r="G90" s="24" t="s">
        <v>174</v>
      </c>
      <c r="H90" s="24">
        <v>3</v>
      </c>
      <c r="I90" s="24">
        <v>40</v>
      </c>
      <c r="J90" s="43">
        <v>6.884</v>
      </c>
      <c r="K90" s="43">
        <v>0</v>
      </c>
      <c r="L90" s="44">
        <f>SUM(J90:K90)</f>
        <v>6.884</v>
      </c>
      <c r="M90" s="36">
        <v>1456</v>
      </c>
      <c r="N90" s="36">
        <v>0</v>
      </c>
      <c r="O90" s="36">
        <v>0</v>
      </c>
      <c r="P90" s="60" t="s">
        <v>46</v>
      </c>
      <c r="Q90" s="22" t="s">
        <v>81</v>
      </c>
      <c r="R90" s="66" t="s">
        <v>60</v>
      </c>
      <c r="S90" s="66" t="s">
        <v>166</v>
      </c>
      <c r="T90" s="62">
        <v>14</v>
      </c>
      <c r="U90" s="27" t="s">
        <v>177</v>
      </c>
      <c r="V90" s="24" t="s">
        <v>22</v>
      </c>
      <c r="W90" s="67" t="s">
        <v>147</v>
      </c>
      <c r="X90" s="68" t="s">
        <v>47</v>
      </c>
      <c r="Y90" s="69" t="s">
        <v>171</v>
      </c>
      <c r="Z90" s="66" t="s">
        <v>178</v>
      </c>
      <c r="AA90" s="62" t="s">
        <v>227</v>
      </c>
      <c r="AB90" s="26"/>
    </row>
    <row r="91" spans="1:28" ht="33.95" customHeight="1">
      <c r="A91" s="24">
        <v>87</v>
      </c>
      <c r="B91" s="100" t="s">
        <v>313</v>
      </c>
      <c r="C91" s="58" t="s">
        <v>314</v>
      </c>
      <c r="D91" s="21" t="s">
        <v>169</v>
      </c>
      <c r="E91" s="122" t="s">
        <v>319</v>
      </c>
      <c r="F91" s="21" t="s">
        <v>316</v>
      </c>
      <c r="G91" s="24" t="s">
        <v>168</v>
      </c>
      <c r="H91" s="24">
        <v>3</v>
      </c>
      <c r="I91" s="24">
        <v>25</v>
      </c>
      <c r="J91" s="43">
        <v>3.929</v>
      </c>
      <c r="K91" s="43">
        <v>1.895</v>
      </c>
      <c r="L91" s="44">
        <v>5.724</v>
      </c>
      <c r="M91" s="36">
        <v>1472</v>
      </c>
      <c r="N91" s="36">
        <v>1224</v>
      </c>
      <c r="O91" s="36">
        <v>0</v>
      </c>
      <c r="P91" s="60" t="s">
        <v>46</v>
      </c>
      <c r="Q91" s="22" t="s">
        <v>81</v>
      </c>
      <c r="R91" s="66" t="s">
        <v>60</v>
      </c>
      <c r="S91" s="66" t="s">
        <v>166</v>
      </c>
      <c r="T91" s="62">
        <v>14</v>
      </c>
      <c r="U91" s="27" t="s">
        <v>177</v>
      </c>
      <c r="V91" s="24" t="s">
        <v>22</v>
      </c>
      <c r="W91" s="67" t="s">
        <v>147</v>
      </c>
      <c r="X91" s="68" t="s">
        <v>47</v>
      </c>
      <c r="Y91" s="69" t="s">
        <v>171</v>
      </c>
      <c r="Z91" s="66" t="s">
        <v>178</v>
      </c>
      <c r="AA91" s="62" t="s">
        <v>227</v>
      </c>
      <c r="AB91" s="26"/>
    </row>
    <row r="92" spans="1:28" ht="33.95" customHeight="1">
      <c r="A92" s="24">
        <v>88</v>
      </c>
      <c r="B92" s="100" t="s">
        <v>333</v>
      </c>
      <c r="C92" s="58" t="s">
        <v>334</v>
      </c>
      <c r="D92" s="21" t="s">
        <v>169</v>
      </c>
      <c r="E92" s="122" t="s">
        <v>335</v>
      </c>
      <c r="F92" s="21" t="s">
        <v>336</v>
      </c>
      <c r="G92" s="24" t="s">
        <v>168</v>
      </c>
      <c r="H92" s="24">
        <v>3</v>
      </c>
      <c r="I92" s="24">
        <v>80</v>
      </c>
      <c r="J92" s="43">
        <v>28.222</v>
      </c>
      <c r="K92" s="43">
        <v>11.372</v>
      </c>
      <c r="L92" s="44">
        <f>SUM(J92,K92)</f>
        <v>39.594</v>
      </c>
      <c r="M92" s="36">
        <v>1472</v>
      </c>
      <c r="N92" s="36">
        <v>1224</v>
      </c>
      <c r="O92" s="36">
        <v>0</v>
      </c>
      <c r="P92" s="60" t="s">
        <v>46</v>
      </c>
      <c r="Q92" s="22" t="s">
        <v>81</v>
      </c>
      <c r="R92" s="66" t="s">
        <v>60</v>
      </c>
      <c r="S92" s="66" t="s">
        <v>166</v>
      </c>
      <c r="T92" s="62">
        <v>14</v>
      </c>
      <c r="U92" s="27" t="s">
        <v>177</v>
      </c>
      <c r="V92" s="24" t="s">
        <v>22</v>
      </c>
      <c r="W92" s="67" t="s">
        <v>147</v>
      </c>
      <c r="X92" s="68" t="s">
        <v>47</v>
      </c>
      <c r="Y92" s="69" t="s">
        <v>171</v>
      </c>
      <c r="Z92" s="66" t="s">
        <v>178</v>
      </c>
      <c r="AA92" s="62" t="s">
        <v>227</v>
      </c>
      <c r="AB92" s="26"/>
    </row>
    <row r="93" spans="1:28" ht="33.95" customHeight="1">
      <c r="A93" s="24">
        <v>89</v>
      </c>
      <c r="B93" s="100" t="s">
        <v>333</v>
      </c>
      <c r="C93" s="58" t="s">
        <v>334</v>
      </c>
      <c r="D93" s="21" t="s">
        <v>169</v>
      </c>
      <c r="E93" s="122" t="s">
        <v>337</v>
      </c>
      <c r="F93" s="21" t="s">
        <v>338</v>
      </c>
      <c r="G93" s="24" t="s">
        <v>168</v>
      </c>
      <c r="H93" s="24">
        <v>3</v>
      </c>
      <c r="I93" s="24">
        <v>50</v>
      </c>
      <c r="J93" s="43">
        <v>5.901</v>
      </c>
      <c r="K93" s="43">
        <v>1.349</v>
      </c>
      <c r="L93" s="44">
        <f>SUM(J93,K93)</f>
        <v>7.25</v>
      </c>
      <c r="M93" s="36">
        <v>1472</v>
      </c>
      <c r="N93" s="36">
        <v>1224</v>
      </c>
      <c r="O93" s="36">
        <v>0</v>
      </c>
      <c r="P93" s="60" t="s">
        <v>46</v>
      </c>
      <c r="Q93" s="22" t="s">
        <v>81</v>
      </c>
      <c r="R93" s="66" t="s">
        <v>60</v>
      </c>
      <c r="S93" s="66" t="s">
        <v>166</v>
      </c>
      <c r="T93" s="62">
        <v>14</v>
      </c>
      <c r="U93" s="27" t="s">
        <v>177</v>
      </c>
      <c r="V93" s="24" t="s">
        <v>22</v>
      </c>
      <c r="W93" s="67" t="s">
        <v>147</v>
      </c>
      <c r="X93" s="68" t="s">
        <v>47</v>
      </c>
      <c r="Y93" s="69" t="s">
        <v>171</v>
      </c>
      <c r="Z93" s="66" t="s">
        <v>178</v>
      </c>
      <c r="AA93" s="62" t="s">
        <v>227</v>
      </c>
      <c r="AB93" s="26"/>
    </row>
    <row r="94" spans="1:28" ht="33.95" customHeight="1">
      <c r="A94" s="24">
        <v>90</v>
      </c>
      <c r="B94" s="100" t="s">
        <v>339</v>
      </c>
      <c r="C94" s="58" t="s">
        <v>340</v>
      </c>
      <c r="D94" s="21" t="s">
        <v>169</v>
      </c>
      <c r="E94" s="122" t="s">
        <v>342</v>
      </c>
      <c r="F94" s="21" t="s">
        <v>341</v>
      </c>
      <c r="G94" s="24" t="s">
        <v>343</v>
      </c>
      <c r="H94" s="24">
        <v>3</v>
      </c>
      <c r="I94" s="24">
        <v>50</v>
      </c>
      <c r="J94" s="43">
        <v>72.876</v>
      </c>
      <c r="K94" s="43">
        <v>33.4</v>
      </c>
      <c r="L94" s="44">
        <f>SUM(J94,K94)</f>
        <v>106.27600000000001</v>
      </c>
      <c r="M94" s="36">
        <v>1472</v>
      </c>
      <c r="N94" s="36">
        <v>1224</v>
      </c>
      <c r="O94" s="36">
        <v>0</v>
      </c>
      <c r="P94" s="60" t="s">
        <v>46</v>
      </c>
      <c r="Q94" s="22" t="s">
        <v>81</v>
      </c>
      <c r="R94" s="66" t="s">
        <v>60</v>
      </c>
      <c r="S94" s="66" t="s">
        <v>166</v>
      </c>
      <c r="T94" s="62">
        <v>14</v>
      </c>
      <c r="U94" s="27" t="s">
        <v>177</v>
      </c>
      <c r="V94" s="24" t="s">
        <v>22</v>
      </c>
      <c r="W94" s="67" t="s">
        <v>147</v>
      </c>
      <c r="X94" s="68" t="s">
        <v>47</v>
      </c>
      <c r="Y94" s="69" t="s">
        <v>171</v>
      </c>
      <c r="Z94" s="66" t="s">
        <v>178</v>
      </c>
      <c r="AA94" s="62" t="s">
        <v>227</v>
      </c>
      <c r="AB94" s="26"/>
    </row>
    <row r="95" spans="1:28" ht="33.95" customHeight="1">
      <c r="A95" s="24">
        <v>91</v>
      </c>
      <c r="B95" s="100" t="s">
        <v>339</v>
      </c>
      <c r="C95" s="58" t="s">
        <v>340</v>
      </c>
      <c r="D95" s="21" t="s">
        <v>169</v>
      </c>
      <c r="E95" s="122" t="s">
        <v>344</v>
      </c>
      <c r="F95" s="21" t="s">
        <v>345</v>
      </c>
      <c r="G95" s="24" t="s">
        <v>343</v>
      </c>
      <c r="H95" s="24">
        <v>3</v>
      </c>
      <c r="I95" s="24">
        <v>80</v>
      </c>
      <c r="J95" s="43">
        <v>38.414</v>
      </c>
      <c r="K95" s="43">
        <v>16.676</v>
      </c>
      <c r="L95" s="44">
        <f>SUM(J95,K95)</f>
        <v>55.09</v>
      </c>
      <c r="M95" s="36">
        <v>1472</v>
      </c>
      <c r="N95" s="36">
        <v>1224</v>
      </c>
      <c r="O95" s="36">
        <v>0</v>
      </c>
      <c r="P95" s="60" t="s">
        <v>46</v>
      </c>
      <c r="Q95" s="22" t="s">
        <v>81</v>
      </c>
      <c r="R95" s="66" t="s">
        <v>60</v>
      </c>
      <c r="S95" s="66" t="s">
        <v>166</v>
      </c>
      <c r="T95" s="62">
        <v>14</v>
      </c>
      <c r="U95" s="27" t="s">
        <v>177</v>
      </c>
      <c r="V95" s="24" t="s">
        <v>22</v>
      </c>
      <c r="W95" s="67" t="s">
        <v>147</v>
      </c>
      <c r="X95" s="68" t="s">
        <v>47</v>
      </c>
      <c r="Y95" s="69" t="s">
        <v>171</v>
      </c>
      <c r="Z95" s="66" t="s">
        <v>178</v>
      </c>
      <c r="AA95" s="62" t="s">
        <v>227</v>
      </c>
      <c r="AB95" s="26"/>
    </row>
    <row r="96" spans="1:28" ht="33.95" customHeight="1">
      <c r="A96" s="24">
        <v>92</v>
      </c>
      <c r="B96" s="100" t="s">
        <v>346</v>
      </c>
      <c r="C96" s="58" t="s">
        <v>349</v>
      </c>
      <c r="D96" s="21" t="s">
        <v>169</v>
      </c>
      <c r="E96" s="122" t="s">
        <v>348</v>
      </c>
      <c r="F96" s="21" t="s">
        <v>347</v>
      </c>
      <c r="G96" s="24" t="s">
        <v>168</v>
      </c>
      <c r="H96" s="24">
        <v>3</v>
      </c>
      <c r="I96" s="24">
        <v>28</v>
      </c>
      <c r="J96" s="43">
        <v>5.742</v>
      </c>
      <c r="K96" s="43">
        <v>2.94</v>
      </c>
      <c r="L96" s="44">
        <f aca="true" t="shared" si="5" ref="L96:L98">SUM(J96,K96)</f>
        <v>8.682</v>
      </c>
      <c r="M96" s="36">
        <v>1472</v>
      </c>
      <c r="N96" s="36">
        <v>1224</v>
      </c>
      <c r="O96" s="36">
        <v>0</v>
      </c>
      <c r="P96" s="60" t="s">
        <v>46</v>
      </c>
      <c r="Q96" s="22" t="s">
        <v>81</v>
      </c>
      <c r="R96" s="66" t="s">
        <v>60</v>
      </c>
      <c r="S96" s="66" t="s">
        <v>166</v>
      </c>
      <c r="T96" s="62">
        <v>14</v>
      </c>
      <c r="U96" s="27" t="s">
        <v>177</v>
      </c>
      <c r="V96" s="24" t="s">
        <v>22</v>
      </c>
      <c r="W96" s="67" t="s">
        <v>147</v>
      </c>
      <c r="X96" s="68" t="s">
        <v>47</v>
      </c>
      <c r="Y96" s="69" t="s">
        <v>171</v>
      </c>
      <c r="Z96" s="66" t="s">
        <v>178</v>
      </c>
      <c r="AA96" s="62" t="s">
        <v>227</v>
      </c>
      <c r="AB96" s="26"/>
    </row>
    <row r="97" spans="1:28" ht="33.95" customHeight="1">
      <c r="A97" s="24">
        <v>93</v>
      </c>
      <c r="B97" s="100" t="s">
        <v>346</v>
      </c>
      <c r="C97" s="58" t="s">
        <v>349</v>
      </c>
      <c r="D97" s="21" t="s">
        <v>169</v>
      </c>
      <c r="E97" s="122" t="s">
        <v>350</v>
      </c>
      <c r="F97" s="21" t="s">
        <v>351</v>
      </c>
      <c r="G97" s="24" t="s">
        <v>168</v>
      </c>
      <c r="H97" s="24">
        <v>3</v>
      </c>
      <c r="I97" s="24">
        <v>100</v>
      </c>
      <c r="J97" s="43">
        <v>2.12</v>
      </c>
      <c r="K97" s="43">
        <v>0.805</v>
      </c>
      <c r="L97" s="44">
        <f t="shared" si="5"/>
        <v>2.9250000000000003</v>
      </c>
      <c r="M97" s="36">
        <v>1472</v>
      </c>
      <c r="N97" s="36">
        <v>1224</v>
      </c>
      <c r="O97" s="36">
        <v>0</v>
      </c>
      <c r="P97" s="60" t="s">
        <v>46</v>
      </c>
      <c r="Q97" s="22" t="s">
        <v>81</v>
      </c>
      <c r="R97" s="66" t="s">
        <v>60</v>
      </c>
      <c r="S97" s="66" t="s">
        <v>166</v>
      </c>
      <c r="T97" s="62">
        <v>14</v>
      </c>
      <c r="U97" s="27" t="s">
        <v>177</v>
      </c>
      <c r="V97" s="24" t="s">
        <v>22</v>
      </c>
      <c r="W97" s="67" t="s">
        <v>147</v>
      </c>
      <c r="X97" s="68" t="s">
        <v>47</v>
      </c>
      <c r="Y97" s="69" t="s">
        <v>171</v>
      </c>
      <c r="Z97" s="66" t="s">
        <v>178</v>
      </c>
      <c r="AA97" s="62" t="s">
        <v>227</v>
      </c>
      <c r="AB97" s="26"/>
    </row>
    <row r="98" spans="1:28" ht="33.95" customHeight="1">
      <c r="A98" s="24">
        <v>94</v>
      </c>
      <c r="B98" s="100" t="s">
        <v>346</v>
      </c>
      <c r="C98" s="58" t="s">
        <v>349</v>
      </c>
      <c r="D98" s="21" t="s">
        <v>169</v>
      </c>
      <c r="E98" s="122" t="s">
        <v>352</v>
      </c>
      <c r="F98" s="21" t="s">
        <v>353</v>
      </c>
      <c r="G98" s="24" t="s">
        <v>168</v>
      </c>
      <c r="H98" s="24">
        <v>3</v>
      </c>
      <c r="I98" s="24">
        <v>100</v>
      </c>
      <c r="J98" s="43">
        <v>1.657</v>
      </c>
      <c r="K98" s="43">
        <v>0.485</v>
      </c>
      <c r="L98" s="44">
        <f t="shared" si="5"/>
        <v>2.142</v>
      </c>
      <c r="M98" s="36">
        <v>1472</v>
      </c>
      <c r="N98" s="36">
        <v>1224</v>
      </c>
      <c r="O98" s="36">
        <v>0</v>
      </c>
      <c r="P98" s="60" t="s">
        <v>46</v>
      </c>
      <c r="Q98" s="22" t="s">
        <v>81</v>
      </c>
      <c r="R98" s="66" t="s">
        <v>60</v>
      </c>
      <c r="S98" s="66" t="s">
        <v>166</v>
      </c>
      <c r="T98" s="62">
        <v>14</v>
      </c>
      <c r="U98" s="27" t="s">
        <v>177</v>
      </c>
      <c r="V98" s="24" t="s">
        <v>22</v>
      </c>
      <c r="W98" s="67" t="s">
        <v>147</v>
      </c>
      <c r="X98" s="68" t="s">
        <v>47</v>
      </c>
      <c r="Y98" s="69" t="s">
        <v>171</v>
      </c>
      <c r="Z98" s="66" t="s">
        <v>178</v>
      </c>
      <c r="AA98" s="62" t="s">
        <v>227</v>
      </c>
      <c r="AB98" s="26"/>
    </row>
    <row r="99" spans="1:28" ht="33.95" customHeight="1">
      <c r="A99" s="24">
        <v>95</v>
      </c>
      <c r="B99" s="100" t="s">
        <v>317</v>
      </c>
      <c r="C99" s="58" t="s">
        <v>320</v>
      </c>
      <c r="D99" s="21" t="s">
        <v>169</v>
      </c>
      <c r="E99" s="122" t="s">
        <v>318</v>
      </c>
      <c r="F99" s="21" t="s">
        <v>321</v>
      </c>
      <c r="G99" s="24" t="s">
        <v>168</v>
      </c>
      <c r="H99" s="24">
        <v>3</v>
      </c>
      <c r="I99" s="24">
        <v>25</v>
      </c>
      <c r="J99" s="43">
        <v>3.581</v>
      </c>
      <c r="K99" s="43">
        <v>1.627</v>
      </c>
      <c r="L99" s="44">
        <v>5.208</v>
      </c>
      <c r="M99" s="36">
        <v>2452</v>
      </c>
      <c r="N99" s="36">
        <v>1087</v>
      </c>
      <c r="O99" s="36">
        <v>0</v>
      </c>
      <c r="P99" s="60" t="s">
        <v>46</v>
      </c>
      <c r="Q99" s="22" t="s">
        <v>81</v>
      </c>
      <c r="R99" s="66" t="s">
        <v>60</v>
      </c>
      <c r="S99" s="66" t="s">
        <v>166</v>
      </c>
      <c r="T99" s="62">
        <v>14</v>
      </c>
      <c r="U99" s="27" t="s">
        <v>177</v>
      </c>
      <c r="V99" s="24" t="s">
        <v>22</v>
      </c>
      <c r="W99" s="67" t="s">
        <v>147</v>
      </c>
      <c r="X99" s="68" t="s">
        <v>47</v>
      </c>
      <c r="Y99" s="69" t="s">
        <v>171</v>
      </c>
      <c r="Z99" s="66" t="s">
        <v>178</v>
      </c>
      <c r="AA99" s="62" t="s">
        <v>227</v>
      </c>
      <c r="AB99" s="26"/>
    </row>
    <row r="100" spans="1:28" ht="33.95" customHeight="1">
      <c r="A100" s="24">
        <v>96</v>
      </c>
      <c r="B100" s="100" t="s">
        <v>277</v>
      </c>
      <c r="C100" s="35" t="s">
        <v>324</v>
      </c>
      <c r="D100" s="21" t="s">
        <v>169</v>
      </c>
      <c r="E100" s="27" t="s">
        <v>260</v>
      </c>
      <c r="F100" s="21" t="s">
        <v>175</v>
      </c>
      <c r="G100" s="155" t="s">
        <v>168</v>
      </c>
      <c r="H100" s="24">
        <v>3</v>
      </c>
      <c r="I100" s="24">
        <v>25</v>
      </c>
      <c r="J100" s="43">
        <v>21.495</v>
      </c>
      <c r="K100" s="43">
        <v>11.248</v>
      </c>
      <c r="L100" s="44">
        <f t="shared" si="1"/>
        <v>32.743</v>
      </c>
      <c r="M100" s="36">
        <v>3220</v>
      </c>
      <c r="N100" s="36">
        <v>1960</v>
      </c>
      <c r="O100" s="36">
        <v>0</v>
      </c>
      <c r="P100" s="21" t="s">
        <v>46</v>
      </c>
      <c r="Q100" s="22" t="s">
        <v>81</v>
      </c>
      <c r="R100" s="29" t="s">
        <v>60</v>
      </c>
      <c r="S100" s="29" t="s">
        <v>166</v>
      </c>
      <c r="T100" s="24">
        <v>14</v>
      </c>
      <c r="U100" s="27" t="s">
        <v>177</v>
      </c>
      <c r="V100" s="24" t="s">
        <v>22</v>
      </c>
      <c r="W100" s="18" t="s">
        <v>147</v>
      </c>
      <c r="X100" s="17" t="s">
        <v>47</v>
      </c>
      <c r="Y100" s="38" t="s">
        <v>171</v>
      </c>
      <c r="Z100" s="66" t="s">
        <v>178</v>
      </c>
      <c r="AA100" s="24" t="s">
        <v>227</v>
      </c>
      <c r="AB100" s="26"/>
    </row>
    <row r="101" spans="1:28" ht="32.1" customHeight="1">
      <c r="A101" s="49">
        <v>97</v>
      </c>
      <c r="B101" s="154" t="s">
        <v>265</v>
      </c>
      <c r="C101" s="46" t="s">
        <v>122</v>
      </c>
      <c r="D101" s="47" t="s">
        <v>169</v>
      </c>
      <c r="E101" s="48" t="s">
        <v>180</v>
      </c>
      <c r="F101" s="47" t="s">
        <v>181</v>
      </c>
      <c r="G101" s="49" t="s">
        <v>176</v>
      </c>
      <c r="H101" s="49">
        <v>3</v>
      </c>
      <c r="I101" s="49">
        <v>20</v>
      </c>
      <c r="J101" s="50">
        <v>16.025</v>
      </c>
      <c r="K101" s="50">
        <v>0</v>
      </c>
      <c r="L101" s="51">
        <f t="shared" si="1"/>
        <v>16.025</v>
      </c>
      <c r="M101" s="52"/>
      <c r="N101" s="52"/>
      <c r="O101" s="52"/>
      <c r="P101" s="47" t="s">
        <v>46</v>
      </c>
      <c r="Q101" s="53" t="s">
        <v>81</v>
      </c>
      <c r="R101" s="54" t="s">
        <v>60</v>
      </c>
      <c r="S101" s="54" t="s">
        <v>166</v>
      </c>
      <c r="T101" s="49">
        <v>14</v>
      </c>
      <c r="U101" s="48" t="s">
        <v>261</v>
      </c>
      <c r="V101" s="49" t="s">
        <v>22</v>
      </c>
      <c r="W101" s="55" t="s">
        <v>147</v>
      </c>
      <c r="X101" s="56" t="s">
        <v>47</v>
      </c>
      <c r="Y101" s="57" t="s">
        <v>171</v>
      </c>
      <c r="Z101" s="49" t="s">
        <v>178</v>
      </c>
      <c r="AA101" s="49" t="s">
        <v>227</v>
      </c>
      <c r="AB101" s="45"/>
    </row>
    <row r="102" spans="1:28" ht="32.1" customHeight="1">
      <c r="A102" s="49">
        <v>98</v>
      </c>
      <c r="B102" s="154" t="s">
        <v>265</v>
      </c>
      <c r="C102" s="46" t="s">
        <v>122</v>
      </c>
      <c r="D102" s="47" t="s">
        <v>169</v>
      </c>
      <c r="E102" s="48" t="s">
        <v>182</v>
      </c>
      <c r="F102" s="47" t="s">
        <v>183</v>
      </c>
      <c r="G102" s="49" t="s">
        <v>176</v>
      </c>
      <c r="H102" s="49">
        <v>3</v>
      </c>
      <c r="I102" s="49">
        <v>16</v>
      </c>
      <c r="J102" s="50">
        <v>5.823</v>
      </c>
      <c r="K102" s="50">
        <v>0</v>
      </c>
      <c r="L102" s="51">
        <f t="shared" si="1"/>
        <v>5.823</v>
      </c>
      <c r="M102" s="52"/>
      <c r="N102" s="52"/>
      <c r="O102" s="52"/>
      <c r="P102" s="47" t="s">
        <v>46</v>
      </c>
      <c r="Q102" s="53" t="s">
        <v>81</v>
      </c>
      <c r="R102" s="54" t="s">
        <v>60</v>
      </c>
      <c r="S102" s="54" t="s">
        <v>166</v>
      </c>
      <c r="T102" s="49">
        <v>14</v>
      </c>
      <c r="U102" s="48" t="s">
        <v>261</v>
      </c>
      <c r="V102" s="49" t="s">
        <v>22</v>
      </c>
      <c r="W102" s="55" t="s">
        <v>147</v>
      </c>
      <c r="X102" s="56" t="s">
        <v>47</v>
      </c>
      <c r="Y102" s="57" t="s">
        <v>171</v>
      </c>
      <c r="Z102" s="49" t="s">
        <v>178</v>
      </c>
      <c r="AA102" s="49" t="s">
        <v>227</v>
      </c>
      <c r="AB102" s="45"/>
    </row>
    <row r="103" spans="1:28" ht="32.1" customHeight="1">
      <c r="A103" s="49">
        <v>99</v>
      </c>
      <c r="B103" s="154" t="s">
        <v>265</v>
      </c>
      <c r="C103" s="46" t="s">
        <v>122</v>
      </c>
      <c r="D103" s="47" t="s">
        <v>169</v>
      </c>
      <c r="E103" s="48" t="s">
        <v>184</v>
      </c>
      <c r="F103" s="47" t="s">
        <v>185</v>
      </c>
      <c r="G103" s="49" t="s">
        <v>176</v>
      </c>
      <c r="H103" s="49">
        <v>3</v>
      </c>
      <c r="I103" s="49">
        <v>20</v>
      </c>
      <c r="J103" s="50">
        <v>31.31</v>
      </c>
      <c r="K103" s="50">
        <v>0</v>
      </c>
      <c r="L103" s="51">
        <f t="shared" si="1"/>
        <v>31.31</v>
      </c>
      <c r="M103" s="52"/>
      <c r="N103" s="52"/>
      <c r="O103" s="52"/>
      <c r="P103" s="47" t="s">
        <v>46</v>
      </c>
      <c r="Q103" s="53" t="s">
        <v>81</v>
      </c>
      <c r="R103" s="54" t="s">
        <v>60</v>
      </c>
      <c r="S103" s="54" t="s">
        <v>166</v>
      </c>
      <c r="T103" s="49">
        <v>14</v>
      </c>
      <c r="U103" s="48" t="s">
        <v>261</v>
      </c>
      <c r="V103" s="49" t="s">
        <v>22</v>
      </c>
      <c r="W103" s="55" t="s">
        <v>147</v>
      </c>
      <c r="X103" s="56" t="s">
        <v>47</v>
      </c>
      <c r="Y103" s="57" t="s">
        <v>171</v>
      </c>
      <c r="Z103" s="49" t="s">
        <v>178</v>
      </c>
      <c r="AA103" s="49" t="s">
        <v>227</v>
      </c>
      <c r="AB103" s="45"/>
    </row>
    <row r="104" spans="1:28" ht="32.1" customHeight="1">
      <c r="A104" s="49">
        <v>100</v>
      </c>
      <c r="B104" s="154" t="s">
        <v>265</v>
      </c>
      <c r="C104" s="46" t="s">
        <v>122</v>
      </c>
      <c r="D104" s="47" t="s">
        <v>169</v>
      </c>
      <c r="E104" s="48" t="s">
        <v>186</v>
      </c>
      <c r="F104" s="47" t="s">
        <v>187</v>
      </c>
      <c r="G104" s="49" t="s">
        <v>176</v>
      </c>
      <c r="H104" s="49">
        <v>3</v>
      </c>
      <c r="I104" s="49">
        <v>16</v>
      </c>
      <c r="J104" s="50">
        <v>17.379</v>
      </c>
      <c r="K104" s="50">
        <v>0</v>
      </c>
      <c r="L104" s="51">
        <f t="shared" si="1"/>
        <v>17.379</v>
      </c>
      <c r="M104" s="52"/>
      <c r="N104" s="52"/>
      <c r="O104" s="52"/>
      <c r="P104" s="47" t="s">
        <v>46</v>
      </c>
      <c r="Q104" s="53" t="s">
        <v>81</v>
      </c>
      <c r="R104" s="54" t="s">
        <v>60</v>
      </c>
      <c r="S104" s="54" t="s">
        <v>166</v>
      </c>
      <c r="T104" s="49">
        <v>14</v>
      </c>
      <c r="U104" s="48" t="s">
        <v>261</v>
      </c>
      <c r="V104" s="49" t="s">
        <v>22</v>
      </c>
      <c r="W104" s="55" t="s">
        <v>147</v>
      </c>
      <c r="X104" s="56" t="s">
        <v>47</v>
      </c>
      <c r="Y104" s="57" t="s">
        <v>171</v>
      </c>
      <c r="Z104" s="49" t="s">
        <v>178</v>
      </c>
      <c r="AA104" s="49" t="s">
        <v>227</v>
      </c>
      <c r="AB104" s="45"/>
    </row>
    <row r="105" spans="1:28" ht="32.1" customHeight="1">
      <c r="A105" s="49">
        <v>101</v>
      </c>
      <c r="B105" s="154" t="s">
        <v>265</v>
      </c>
      <c r="C105" s="46" t="s">
        <v>122</v>
      </c>
      <c r="D105" s="47" t="s">
        <v>169</v>
      </c>
      <c r="E105" s="48" t="s">
        <v>188</v>
      </c>
      <c r="F105" s="47" t="s">
        <v>189</v>
      </c>
      <c r="G105" s="49" t="s">
        <v>176</v>
      </c>
      <c r="H105" s="49">
        <v>3</v>
      </c>
      <c r="I105" s="49">
        <v>25</v>
      </c>
      <c r="J105" s="50">
        <v>10.597</v>
      </c>
      <c r="K105" s="50">
        <v>0</v>
      </c>
      <c r="L105" s="51">
        <f t="shared" si="1"/>
        <v>10.597</v>
      </c>
      <c r="M105" s="52"/>
      <c r="N105" s="52"/>
      <c r="O105" s="52"/>
      <c r="P105" s="47" t="s">
        <v>46</v>
      </c>
      <c r="Q105" s="53" t="s">
        <v>81</v>
      </c>
      <c r="R105" s="54" t="s">
        <v>60</v>
      </c>
      <c r="S105" s="54" t="s">
        <v>166</v>
      </c>
      <c r="T105" s="49">
        <v>14</v>
      </c>
      <c r="U105" s="48" t="s">
        <v>261</v>
      </c>
      <c r="V105" s="49" t="s">
        <v>22</v>
      </c>
      <c r="W105" s="55" t="s">
        <v>147</v>
      </c>
      <c r="X105" s="56" t="s">
        <v>47</v>
      </c>
      <c r="Y105" s="57" t="s">
        <v>171</v>
      </c>
      <c r="Z105" s="49" t="s">
        <v>178</v>
      </c>
      <c r="AA105" s="49" t="s">
        <v>227</v>
      </c>
      <c r="AB105" s="45"/>
    </row>
    <row r="106" spans="1:28" ht="32.1" customHeight="1">
      <c r="A106" s="49">
        <v>102</v>
      </c>
      <c r="B106" s="154" t="s">
        <v>265</v>
      </c>
      <c r="C106" s="46" t="s">
        <v>122</v>
      </c>
      <c r="D106" s="47" t="s">
        <v>169</v>
      </c>
      <c r="E106" s="48" t="s">
        <v>190</v>
      </c>
      <c r="F106" s="47" t="s">
        <v>191</v>
      </c>
      <c r="G106" s="49" t="s">
        <v>176</v>
      </c>
      <c r="H106" s="49">
        <v>3</v>
      </c>
      <c r="I106" s="49">
        <v>25</v>
      </c>
      <c r="J106" s="50">
        <v>25.716</v>
      </c>
      <c r="K106" s="50">
        <v>0</v>
      </c>
      <c r="L106" s="51">
        <f t="shared" si="1"/>
        <v>25.716</v>
      </c>
      <c r="M106" s="52"/>
      <c r="N106" s="52"/>
      <c r="O106" s="52"/>
      <c r="P106" s="47" t="s">
        <v>46</v>
      </c>
      <c r="Q106" s="53" t="s">
        <v>81</v>
      </c>
      <c r="R106" s="54" t="s">
        <v>60</v>
      </c>
      <c r="S106" s="54" t="s">
        <v>166</v>
      </c>
      <c r="T106" s="49">
        <v>14</v>
      </c>
      <c r="U106" s="48" t="s">
        <v>261</v>
      </c>
      <c r="V106" s="49" t="s">
        <v>22</v>
      </c>
      <c r="W106" s="55" t="s">
        <v>147</v>
      </c>
      <c r="X106" s="56" t="s">
        <v>47</v>
      </c>
      <c r="Y106" s="57" t="s">
        <v>171</v>
      </c>
      <c r="Z106" s="49" t="s">
        <v>178</v>
      </c>
      <c r="AA106" s="49" t="s">
        <v>227</v>
      </c>
      <c r="AB106" s="45"/>
    </row>
    <row r="107" spans="1:28" ht="32.1" customHeight="1">
      <c r="A107" s="49">
        <v>103</v>
      </c>
      <c r="B107" s="154" t="s">
        <v>265</v>
      </c>
      <c r="C107" s="46" t="s">
        <v>122</v>
      </c>
      <c r="D107" s="47" t="s">
        <v>169</v>
      </c>
      <c r="E107" s="48" t="s">
        <v>192</v>
      </c>
      <c r="F107" s="47" t="s">
        <v>193</v>
      </c>
      <c r="G107" s="49" t="s">
        <v>176</v>
      </c>
      <c r="H107" s="49">
        <v>3</v>
      </c>
      <c r="I107" s="49">
        <v>20</v>
      </c>
      <c r="J107" s="50">
        <v>14.951</v>
      </c>
      <c r="K107" s="50">
        <v>0</v>
      </c>
      <c r="L107" s="51">
        <f t="shared" si="1"/>
        <v>14.951</v>
      </c>
      <c r="M107" s="52"/>
      <c r="N107" s="52"/>
      <c r="O107" s="52"/>
      <c r="P107" s="47" t="s">
        <v>46</v>
      </c>
      <c r="Q107" s="53" t="s">
        <v>81</v>
      </c>
      <c r="R107" s="54" t="s">
        <v>60</v>
      </c>
      <c r="S107" s="54" t="s">
        <v>166</v>
      </c>
      <c r="T107" s="49">
        <v>14</v>
      </c>
      <c r="U107" s="48" t="s">
        <v>261</v>
      </c>
      <c r="V107" s="49" t="s">
        <v>22</v>
      </c>
      <c r="W107" s="55" t="s">
        <v>147</v>
      </c>
      <c r="X107" s="56" t="s">
        <v>47</v>
      </c>
      <c r="Y107" s="57" t="s">
        <v>171</v>
      </c>
      <c r="Z107" s="49" t="s">
        <v>178</v>
      </c>
      <c r="AA107" s="49" t="s">
        <v>227</v>
      </c>
      <c r="AB107" s="45"/>
    </row>
    <row r="108" spans="1:28" ht="32.1" customHeight="1">
      <c r="A108" s="49">
        <v>104</v>
      </c>
      <c r="B108" s="154" t="s">
        <v>265</v>
      </c>
      <c r="C108" s="46" t="s">
        <v>122</v>
      </c>
      <c r="D108" s="47" t="s">
        <v>169</v>
      </c>
      <c r="E108" s="48" t="s">
        <v>194</v>
      </c>
      <c r="F108" s="47" t="s">
        <v>195</v>
      </c>
      <c r="G108" s="49" t="s">
        <v>176</v>
      </c>
      <c r="H108" s="49">
        <v>3</v>
      </c>
      <c r="I108" s="49">
        <v>10</v>
      </c>
      <c r="J108" s="50">
        <v>14.407</v>
      </c>
      <c r="K108" s="50">
        <v>0</v>
      </c>
      <c r="L108" s="51">
        <f t="shared" si="1"/>
        <v>14.407</v>
      </c>
      <c r="M108" s="52"/>
      <c r="N108" s="52"/>
      <c r="O108" s="52"/>
      <c r="P108" s="47" t="s">
        <v>46</v>
      </c>
      <c r="Q108" s="53" t="s">
        <v>81</v>
      </c>
      <c r="R108" s="54" t="s">
        <v>60</v>
      </c>
      <c r="S108" s="54" t="s">
        <v>166</v>
      </c>
      <c r="T108" s="49">
        <v>14</v>
      </c>
      <c r="U108" s="48" t="s">
        <v>261</v>
      </c>
      <c r="V108" s="49" t="s">
        <v>22</v>
      </c>
      <c r="W108" s="55" t="s">
        <v>147</v>
      </c>
      <c r="X108" s="56" t="s">
        <v>47</v>
      </c>
      <c r="Y108" s="57" t="s">
        <v>171</v>
      </c>
      <c r="Z108" s="49" t="s">
        <v>178</v>
      </c>
      <c r="AA108" s="49" t="s">
        <v>227</v>
      </c>
      <c r="AB108" s="45"/>
    </row>
    <row r="109" spans="1:28" ht="32.1" customHeight="1">
      <c r="A109" s="49">
        <v>105</v>
      </c>
      <c r="B109" s="154" t="s">
        <v>265</v>
      </c>
      <c r="C109" s="46" t="s">
        <v>122</v>
      </c>
      <c r="D109" s="47" t="s">
        <v>169</v>
      </c>
      <c r="E109" s="48" t="s">
        <v>196</v>
      </c>
      <c r="F109" s="47" t="s">
        <v>197</v>
      </c>
      <c r="G109" s="49" t="s">
        <v>176</v>
      </c>
      <c r="H109" s="49">
        <v>3</v>
      </c>
      <c r="I109" s="49">
        <v>40</v>
      </c>
      <c r="J109" s="50">
        <v>10.979</v>
      </c>
      <c r="K109" s="50">
        <v>0</v>
      </c>
      <c r="L109" s="51">
        <f t="shared" si="1"/>
        <v>10.979</v>
      </c>
      <c r="M109" s="52"/>
      <c r="N109" s="52"/>
      <c r="O109" s="52"/>
      <c r="P109" s="47" t="s">
        <v>46</v>
      </c>
      <c r="Q109" s="53" t="s">
        <v>81</v>
      </c>
      <c r="R109" s="54" t="s">
        <v>60</v>
      </c>
      <c r="S109" s="54" t="s">
        <v>166</v>
      </c>
      <c r="T109" s="49">
        <v>14</v>
      </c>
      <c r="U109" s="48" t="s">
        <v>261</v>
      </c>
      <c r="V109" s="49" t="s">
        <v>22</v>
      </c>
      <c r="W109" s="55" t="s">
        <v>147</v>
      </c>
      <c r="X109" s="56" t="s">
        <v>47</v>
      </c>
      <c r="Y109" s="57" t="s">
        <v>171</v>
      </c>
      <c r="Z109" s="49" t="s">
        <v>178</v>
      </c>
      <c r="AA109" s="49" t="s">
        <v>227</v>
      </c>
      <c r="AB109" s="45"/>
    </row>
    <row r="110" spans="1:28" ht="32.1" customHeight="1">
      <c r="A110" s="49">
        <v>106</v>
      </c>
      <c r="B110" s="154" t="s">
        <v>265</v>
      </c>
      <c r="C110" s="46" t="s">
        <v>122</v>
      </c>
      <c r="D110" s="47" t="s">
        <v>169</v>
      </c>
      <c r="E110" s="48" t="s">
        <v>198</v>
      </c>
      <c r="F110" s="47" t="s">
        <v>199</v>
      </c>
      <c r="G110" s="49" t="s">
        <v>176</v>
      </c>
      <c r="H110" s="49">
        <v>3</v>
      </c>
      <c r="I110" s="49">
        <v>16</v>
      </c>
      <c r="J110" s="50">
        <v>15.482</v>
      </c>
      <c r="K110" s="50">
        <v>0</v>
      </c>
      <c r="L110" s="51">
        <f t="shared" si="1"/>
        <v>15.482</v>
      </c>
      <c r="M110" s="52"/>
      <c r="N110" s="52"/>
      <c r="O110" s="52"/>
      <c r="P110" s="47" t="s">
        <v>46</v>
      </c>
      <c r="Q110" s="53" t="s">
        <v>81</v>
      </c>
      <c r="R110" s="54" t="s">
        <v>60</v>
      </c>
      <c r="S110" s="54" t="s">
        <v>166</v>
      </c>
      <c r="T110" s="49">
        <v>14</v>
      </c>
      <c r="U110" s="48" t="s">
        <v>261</v>
      </c>
      <c r="V110" s="49" t="s">
        <v>22</v>
      </c>
      <c r="W110" s="55" t="s">
        <v>147</v>
      </c>
      <c r="X110" s="56" t="s">
        <v>47</v>
      </c>
      <c r="Y110" s="57" t="s">
        <v>171</v>
      </c>
      <c r="Z110" s="49" t="s">
        <v>178</v>
      </c>
      <c r="AA110" s="49" t="s">
        <v>227</v>
      </c>
      <c r="AB110" s="45"/>
    </row>
    <row r="111" spans="1:28" ht="32.1" customHeight="1">
      <c r="A111" s="49">
        <v>107</v>
      </c>
      <c r="B111" s="154" t="s">
        <v>265</v>
      </c>
      <c r="C111" s="46" t="s">
        <v>122</v>
      </c>
      <c r="D111" s="47" t="s">
        <v>169</v>
      </c>
      <c r="E111" s="48" t="s">
        <v>200</v>
      </c>
      <c r="F111" s="47" t="s">
        <v>201</v>
      </c>
      <c r="G111" s="49" t="s">
        <v>176</v>
      </c>
      <c r="H111" s="49">
        <v>3</v>
      </c>
      <c r="I111" s="49">
        <v>20</v>
      </c>
      <c r="J111" s="50">
        <v>16.652</v>
      </c>
      <c r="K111" s="50">
        <v>0</v>
      </c>
      <c r="L111" s="51">
        <f t="shared" si="1"/>
        <v>16.652</v>
      </c>
      <c r="M111" s="52"/>
      <c r="N111" s="52"/>
      <c r="O111" s="52"/>
      <c r="P111" s="47" t="s">
        <v>46</v>
      </c>
      <c r="Q111" s="53" t="s">
        <v>81</v>
      </c>
      <c r="R111" s="54" t="s">
        <v>60</v>
      </c>
      <c r="S111" s="54" t="s">
        <v>166</v>
      </c>
      <c r="T111" s="49">
        <v>14</v>
      </c>
      <c r="U111" s="48" t="s">
        <v>261</v>
      </c>
      <c r="V111" s="49" t="s">
        <v>22</v>
      </c>
      <c r="W111" s="55" t="s">
        <v>147</v>
      </c>
      <c r="X111" s="56" t="s">
        <v>47</v>
      </c>
      <c r="Y111" s="57" t="s">
        <v>171</v>
      </c>
      <c r="Z111" s="49" t="s">
        <v>178</v>
      </c>
      <c r="AA111" s="49" t="s">
        <v>227</v>
      </c>
      <c r="AB111" s="45"/>
    </row>
    <row r="112" spans="1:28" ht="32.1" customHeight="1">
      <c r="A112" s="49">
        <v>108</v>
      </c>
      <c r="B112" s="154" t="s">
        <v>265</v>
      </c>
      <c r="C112" s="46" t="s">
        <v>122</v>
      </c>
      <c r="D112" s="47" t="s">
        <v>169</v>
      </c>
      <c r="E112" s="48" t="s">
        <v>202</v>
      </c>
      <c r="F112" s="47" t="s">
        <v>203</v>
      </c>
      <c r="G112" s="49" t="s">
        <v>176</v>
      </c>
      <c r="H112" s="49">
        <v>3</v>
      </c>
      <c r="I112" s="49">
        <v>25</v>
      </c>
      <c r="J112" s="50">
        <v>20.856</v>
      </c>
      <c r="K112" s="50">
        <v>0</v>
      </c>
      <c r="L112" s="51">
        <f t="shared" si="1"/>
        <v>20.856</v>
      </c>
      <c r="M112" s="52"/>
      <c r="N112" s="52"/>
      <c r="O112" s="52"/>
      <c r="P112" s="47" t="s">
        <v>46</v>
      </c>
      <c r="Q112" s="53" t="s">
        <v>81</v>
      </c>
      <c r="R112" s="54" t="s">
        <v>60</v>
      </c>
      <c r="S112" s="54" t="s">
        <v>166</v>
      </c>
      <c r="T112" s="49">
        <v>14</v>
      </c>
      <c r="U112" s="48" t="s">
        <v>261</v>
      </c>
      <c r="V112" s="49" t="s">
        <v>22</v>
      </c>
      <c r="W112" s="55" t="s">
        <v>147</v>
      </c>
      <c r="X112" s="56" t="s">
        <v>47</v>
      </c>
      <c r="Y112" s="57" t="s">
        <v>171</v>
      </c>
      <c r="Z112" s="49" t="s">
        <v>178</v>
      </c>
      <c r="AA112" s="49" t="s">
        <v>227</v>
      </c>
      <c r="AB112" s="45"/>
    </row>
    <row r="113" spans="1:28" ht="32.1" customHeight="1">
      <c r="A113" s="49">
        <v>109</v>
      </c>
      <c r="B113" s="154" t="s">
        <v>265</v>
      </c>
      <c r="C113" s="46" t="s">
        <v>122</v>
      </c>
      <c r="D113" s="47" t="s">
        <v>169</v>
      </c>
      <c r="E113" s="48" t="s">
        <v>204</v>
      </c>
      <c r="F113" s="47" t="s">
        <v>205</v>
      </c>
      <c r="G113" s="49" t="s">
        <v>176</v>
      </c>
      <c r="H113" s="49">
        <v>3</v>
      </c>
      <c r="I113" s="49">
        <v>25</v>
      </c>
      <c r="J113" s="50">
        <v>13.104</v>
      </c>
      <c r="K113" s="50">
        <v>0</v>
      </c>
      <c r="L113" s="51">
        <f t="shared" si="1"/>
        <v>13.104</v>
      </c>
      <c r="M113" s="52"/>
      <c r="N113" s="52"/>
      <c r="O113" s="52"/>
      <c r="P113" s="47" t="s">
        <v>46</v>
      </c>
      <c r="Q113" s="53" t="s">
        <v>81</v>
      </c>
      <c r="R113" s="54" t="s">
        <v>60</v>
      </c>
      <c r="S113" s="54" t="s">
        <v>166</v>
      </c>
      <c r="T113" s="49">
        <v>14</v>
      </c>
      <c r="U113" s="48" t="s">
        <v>261</v>
      </c>
      <c r="V113" s="49" t="s">
        <v>22</v>
      </c>
      <c r="W113" s="55" t="s">
        <v>147</v>
      </c>
      <c r="X113" s="56" t="s">
        <v>47</v>
      </c>
      <c r="Y113" s="57" t="s">
        <v>171</v>
      </c>
      <c r="Z113" s="49" t="s">
        <v>178</v>
      </c>
      <c r="AA113" s="49" t="s">
        <v>227</v>
      </c>
      <c r="AB113" s="45"/>
    </row>
    <row r="114" spans="1:28" ht="32.1" customHeight="1">
      <c r="A114" s="49">
        <v>110</v>
      </c>
      <c r="B114" s="154" t="s">
        <v>265</v>
      </c>
      <c r="C114" s="46" t="s">
        <v>122</v>
      </c>
      <c r="D114" s="47" t="s">
        <v>169</v>
      </c>
      <c r="E114" s="48" t="s">
        <v>206</v>
      </c>
      <c r="F114" s="47" t="s">
        <v>207</v>
      </c>
      <c r="G114" s="49" t="s">
        <v>176</v>
      </c>
      <c r="H114" s="49">
        <v>3</v>
      </c>
      <c r="I114" s="49">
        <v>25</v>
      </c>
      <c r="J114" s="50">
        <v>13.306</v>
      </c>
      <c r="K114" s="50">
        <v>0</v>
      </c>
      <c r="L114" s="51">
        <f t="shared" si="1"/>
        <v>13.306</v>
      </c>
      <c r="M114" s="52"/>
      <c r="N114" s="52"/>
      <c r="O114" s="52"/>
      <c r="P114" s="47" t="s">
        <v>46</v>
      </c>
      <c r="Q114" s="53" t="s">
        <v>81</v>
      </c>
      <c r="R114" s="54" t="s">
        <v>60</v>
      </c>
      <c r="S114" s="54" t="s">
        <v>166</v>
      </c>
      <c r="T114" s="49">
        <v>14</v>
      </c>
      <c r="U114" s="48" t="s">
        <v>261</v>
      </c>
      <c r="V114" s="49" t="s">
        <v>22</v>
      </c>
      <c r="W114" s="55" t="s">
        <v>147</v>
      </c>
      <c r="X114" s="56" t="s">
        <v>47</v>
      </c>
      <c r="Y114" s="57" t="s">
        <v>171</v>
      </c>
      <c r="Z114" s="49" t="s">
        <v>178</v>
      </c>
      <c r="AA114" s="49" t="s">
        <v>227</v>
      </c>
      <c r="AB114" s="45"/>
    </row>
    <row r="115" spans="1:28" ht="32.1" customHeight="1">
      <c r="A115" s="49">
        <v>111</v>
      </c>
      <c r="B115" s="154" t="s">
        <v>265</v>
      </c>
      <c r="C115" s="46" t="s">
        <v>122</v>
      </c>
      <c r="D115" s="47" t="s">
        <v>169</v>
      </c>
      <c r="E115" s="48" t="s">
        <v>208</v>
      </c>
      <c r="F115" s="47" t="s">
        <v>209</v>
      </c>
      <c r="G115" s="49" t="s">
        <v>176</v>
      </c>
      <c r="H115" s="49">
        <v>3</v>
      </c>
      <c r="I115" s="49">
        <v>16</v>
      </c>
      <c r="J115" s="50">
        <v>23.679</v>
      </c>
      <c r="K115" s="50">
        <v>0</v>
      </c>
      <c r="L115" s="51">
        <f t="shared" si="1"/>
        <v>23.679</v>
      </c>
      <c r="M115" s="52"/>
      <c r="N115" s="52"/>
      <c r="O115" s="52"/>
      <c r="P115" s="47" t="s">
        <v>46</v>
      </c>
      <c r="Q115" s="53" t="s">
        <v>81</v>
      </c>
      <c r="R115" s="54" t="s">
        <v>60</v>
      </c>
      <c r="S115" s="54" t="s">
        <v>166</v>
      </c>
      <c r="T115" s="49">
        <v>14</v>
      </c>
      <c r="U115" s="48" t="s">
        <v>261</v>
      </c>
      <c r="V115" s="49" t="s">
        <v>22</v>
      </c>
      <c r="W115" s="55" t="s">
        <v>147</v>
      </c>
      <c r="X115" s="56" t="s">
        <v>47</v>
      </c>
      <c r="Y115" s="57" t="s">
        <v>171</v>
      </c>
      <c r="Z115" s="49" t="s">
        <v>178</v>
      </c>
      <c r="AA115" s="49" t="s">
        <v>227</v>
      </c>
      <c r="AB115" s="45"/>
    </row>
    <row r="116" spans="1:28" ht="32.1" customHeight="1">
      <c r="A116" s="49">
        <v>112</v>
      </c>
      <c r="B116" s="154" t="s">
        <v>265</v>
      </c>
      <c r="C116" s="46" t="s">
        <v>122</v>
      </c>
      <c r="D116" s="47" t="s">
        <v>169</v>
      </c>
      <c r="E116" s="48" t="s">
        <v>210</v>
      </c>
      <c r="F116" s="47" t="s">
        <v>211</v>
      </c>
      <c r="G116" s="49" t="s">
        <v>176</v>
      </c>
      <c r="H116" s="49">
        <v>3</v>
      </c>
      <c r="I116" s="49">
        <v>16</v>
      </c>
      <c r="J116" s="50">
        <v>9.531</v>
      </c>
      <c r="K116" s="50">
        <v>0</v>
      </c>
      <c r="L116" s="51">
        <f t="shared" si="1"/>
        <v>9.531</v>
      </c>
      <c r="M116" s="52"/>
      <c r="N116" s="52"/>
      <c r="O116" s="52"/>
      <c r="P116" s="47" t="s">
        <v>46</v>
      </c>
      <c r="Q116" s="53" t="s">
        <v>81</v>
      </c>
      <c r="R116" s="54" t="s">
        <v>60</v>
      </c>
      <c r="S116" s="54" t="s">
        <v>166</v>
      </c>
      <c r="T116" s="49">
        <v>14</v>
      </c>
      <c r="U116" s="48" t="s">
        <v>261</v>
      </c>
      <c r="V116" s="49" t="s">
        <v>22</v>
      </c>
      <c r="W116" s="55" t="s">
        <v>147</v>
      </c>
      <c r="X116" s="56" t="s">
        <v>47</v>
      </c>
      <c r="Y116" s="57" t="s">
        <v>171</v>
      </c>
      <c r="Z116" s="49" t="s">
        <v>178</v>
      </c>
      <c r="AA116" s="49" t="s">
        <v>227</v>
      </c>
      <c r="AB116" s="45"/>
    </row>
    <row r="117" spans="1:28" ht="32.1" customHeight="1">
      <c r="A117" s="49">
        <v>113</v>
      </c>
      <c r="B117" s="154" t="s">
        <v>265</v>
      </c>
      <c r="C117" s="46" t="s">
        <v>122</v>
      </c>
      <c r="D117" s="47" t="s">
        <v>169</v>
      </c>
      <c r="E117" s="48" t="s">
        <v>212</v>
      </c>
      <c r="F117" s="47" t="s">
        <v>213</v>
      </c>
      <c r="G117" s="49" t="s">
        <v>176</v>
      </c>
      <c r="H117" s="49">
        <v>3</v>
      </c>
      <c r="I117" s="49">
        <v>20</v>
      </c>
      <c r="J117" s="50">
        <v>17.863</v>
      </c>
      <c r="K117" s="50">
        <v>0</v>
      </c>
      <c r="L117" s="51">
        <f t="shared" si="1"/>
        <v>17.863</v>
      </c>
      <c r="M117" s="52"/>
      <c r="N117" s="52"/>
      <c r="O117" s="52"/>
      <c r="P117" s="47" t="s">
        <v>46</v>
      </c>
      <c r="Q117" s="53" t="s">
        <v>81</v>
      </c>
      <c r="R117" s="54" t="s">
        <v>60</v>
      </c>
      <c r="S117" s="54" t="s">
        <v>166</v>
      </c>
      <c r="T117" s="49">
        <v>14</v>
      </c>
      <c r="U117" s="48" t="s">
        <v>261</v>
      </c>
      <c r="V117" s="49" t="s">
        <v>22</v>
      </c>
      <c r="W117" s="55" t="s">
        <v>147</v>
      </c>
      <c r="X117" s="56" t="s">
        <v>47</v>
      </c>
      <c r="Y117" s="57" t="s">
        <v>171</v>
      </c>
      <c r="Z117" s="49" t="s">
        <v>178</v>
      </c>
      <c r="AA117" s="49" t="s">
        <v>227</v>
      </c>
      <c r="AB117" s="45"/>
    </row>
    <row r="118" spans="1:28" ht="32.1" customHeight="1">
      <c r="A118" s="49">
        <v>114</v>
      </c>
      <c r="B118" s="154" t="s">
        <v>265</v>
      </c>
      <c r="C118" s="46" t="s">
        <v>122</v>
      </c>
      <c r="D118" s="47" t="s">
        <v>169</v>
      </c>
      <c r="E118" s="48" t="s">
        <v>214</v>
      </c>
      <c r="F118" s="47" t="s">
        <v>215</v>
      </c>
      <c r="G118" s="49" t="s">
        <v>176</v>
      </c>
      <c r="H118" s="49">
        <v>3</v>
      </c>
      <c r="I118" s="49">
        <v>20</v>
      </c>
      <c r="J118" s="50">
        <v>9.255</v>
      </c>
      <c r="K118" s="50">
        <v>0</v>
      </c>
      <c r="L118" s="51">
        <f t="shared" si="1"/>
        <v>9.255</v>
      </c>
      <c r="M118" s="52"/>
      <c r="N118" s="52"/>
      <c r="O118" s="52"/>
      <c r="P118" s="47" t="s">
        <v>46</v>
      </c>
      <c r="Q118" s="53" t="s">
        <v>81</v>
      </c>
      <c r="R118" s="54" t="s">
        <v>60</v>
      </c>
      <c r="S118" s="54" t="s">
        <v>166</v>
      </c>
      <c r="T118" s="49">
        <v>14</v>
      </c>
      <c r="U118" s="48" t="s">
        <v>261</v>
      </c>
      <c r="V118" s="49" t="s">
        <v>22</v>
      </c>
      <c r="W118" s="55" t="s">
        <v>147</v>
      </c>
      <c r="X118" s="56" t="s">
        <v>47</v>
      </c>
      <c r="Y118" s="57" t="s">
        <v>171</v>
      </c>
      <c r="Z118" s="49" t="s">
        <v>178</v>
      </c>
      <c r="AA118" s="49" t="s">
        <v>227</v>
      </c>
      <c r="AB118" s="45"/>
    </row>
    <row r="119" spans="1:28" ht="32.1" customHeight="1">
      <c r="A119" s="49">
        <v>115</v>
      </c>
      <c r="B119" s="154" t="s">
        <v>265</v>
      </c>
      <c r="C119" s="46" t="s">
        <v>122</v>
      </c>
      <c r="D119" s="47" t="s">
        <v>169</v>
      </c>
      <c r="E119" s="48" t="s">
        <v>216</v>
      </c>
      <c r="F119" s="47" t="s">
        <v>217</v>
      </c>
      <c r="G119" s="49" t="s">
        <v>176</v>
      </c>
      <c r="H119" s="49">
        <v>3</v>
      </c>
      <c r="I119" s="49">
        <v>63</v>
      </c>
      <c r="J119" s="50">
        <v>0</v>
      </c>
      <c r="K119" s="50">
        <v>0</v>
      </c>
      <c r="L119" s="51">
        <f t="shared" si="1"/>
        <v>0</v>
      </c>
      <c r="M119" s="52"/>
      <c r="N119" s="52"/>
      <c r="O119" s="52"/>
      <c r="P119" s="47" t="s">
        <v>46</v>
      </c>
      <c r="Q119" s="53" t="s">
        <v>81</v>
      </c>
      <c r="R119" s="54" t="s">
        <v>60</v>
      </c>
      <c r="S119" s="54" t="s">
        <v>166</v>
      </c>
      <c r="T119" s="49">
        <v>14</v>
      </c>
      <c r="U119" s="48" t="s">
        <v>261</v>
      </c>
      <c r="V119" s="49" t="s">
        <v>22</v>
      </c>
      <c r="W119" s="55" t="s">
        <v>147</v>
      </c>
      <c r="X119" s="56" t="s">
        <v>47</v>
      </c>
      <c r="Y119" s="57" t="s">
        <v>171</v>
      </c>
      <c r="Z119" s="49" t="s">
        <v>178</v>
      </c>
      <c r="AA119" s="49" t="s">
        <v>227</v>
      </c>
      <c r="AB119" s="45"/>
    </row>
    <row r="120" spans="1:28" ht="32.1" customHeight="1">
      <c r="A120" s="49">
        <v>116</v>
      </c>
      <c r="B120" s="154" t="s">
        <v>265</v>
      </c>
      <c r="C120" s="46" t="s">
        <v>122</v>
      </c>
      <c r="D120" s="47" t="s">
        <v>169</v>
      </c>
      <c r="E120" s="48" t="s">
        <v>218</v>
      </c>
      <c r="F120" s="47" t="s">
        <v>219</v>
      </c>
      <c r="G120" s="49" t="s">
        <v>176</v>
      </c>
      <c r="H120" s="49">
        <v>3</v>
      </c>
      <c r="I120" s="49">
        <v>25</v>
      </c>
      <c r="J120" s="50">
        <v>26.001</v>
      </c>
      <c r="K120" s="50">
        <v>0</v>
      </c>
      <c r="L120" s="51">
        <f t="shared" si="1"/>
        <v>26.001</v>
      </c>
      <c r="M120" s="52"/>
      <c r="N120" s="52"/>
      <c r="O120" s="52"/>
      <c r="P120" s="47" t="s">
        <v>46</v>
      </c>
      <c r="Q120" s="53" t="s">
        <v>81</v>
      </c>
      <c r="R120" s="54" t="s">
        <v>60</v>
      </c>
      <c r="S120" s="54" t="s">
        <v>166</v>
      </c>
      <c r="T120" s="49">
        <v>14</v>
      </c>
      <c r="U120" s="48" t="s">
        <v>261</v>
      </c>
      <c r="V120" s="49" t="s">
        <v>22</v>
      </c>
      <c r="W120" s="55" t="s">
        <v>147</v>
      </c>
      <c r="X120" s="56" t="s">
        <v>47</v>
      </c>
      <c r="Y120" s="57" t="s">
        <v>171</v>
      </c>
      <c r="Z120" s="49" t="s">
        <v>178</v>
      </c>
      <c r="AA120" s="49" t="s">
        <v>227</v>
      </c>
      <c r="AB120" s="45"/>
    </row>
    <row r="121" spans="1:28" ht="32.1" customHeight="1">
      <c r="A121" s="49">
        <v>117</v>
      </c>
      <c r="B121" s="154" t="s">
        <v>265</v>
      </c>
      <c r="C121" s="46" t="s">
        <v>122</v>
      </c>
      <c r="D121" s="47" t="s">
        <v>169</v>
      </c>
      <c r="E121" s="48" t="s">
        <v>220</v>
      </c>
      <c r="F121" s="47" t="s">
        <v>221</v>
      </c>
      <c r="G121" s="49" t="s">
        <v>176</v>
      </c>
      <c r="H121" s="49">
        <v>3</v>
      </c>
      <c r="I121" s="49">
        <v>50</v>
      </c>
      <c r="J121" s="50">
        <v>21.697</v>
      </c>
      <c r="K121" s="50">
        <v>0</v>
      </c>
      <c r="L121" s="51">
        <f aca="true" t="shared" si="6" ref="L121:L129">K121+J121</f>
        <v>21.697</v>
      </c>
      <c r="M121" s="52"/>
      <c r="N121" s="52"/>
      <c r="O121" s="52"/>
      <c r="P121" s="47" t="s">
        <v>46</v>
      </c>
      <c r="Q121" s="53" t="s">
        <v>81</v>
      </c>
      <c r="R121" s="54" t="s">
        <v>60</v>
      </c>
      <c r="S121" s="54" t="s">
        <v>166</v>
      </c>
      <c r="T121" s="49">
        <v>14</v>
      </c>
      <c r="U121" s="48" t="s">
        <v>261</v>
      </c>
      <c r="V121" s="49" t="s">
        <v>22</v>
      </c>
      <c r="W121" s="55" t="s">
        <v>147</v>
      </c>
      <c r="X121" s="56" t="s">
        <v>47</v>
      </c>
      <c r="Y121" s="57" t="s">
        <v>171</v>
      </c>
      <c r="Z121" s="49" t="s">
        <v>178</v>
      </c>
      <c r="AA121" s="49" t="s">
        <v>227</v>
      </c>
      <c r="AB121" s="45"/>
    </row>
    <row r="122" spans="1:28" ht="32.1" customHeight="1">
      <c r="A122" s="49">
        <v>118</v>
      </c>
      <c r="B122" s="154" t="s">
        <v>265</v>
      </c>
      <c r="C122" s="46" t="s">
        <v>122</v>
      </c>
      <c r="D122" s="47" t="s">
        <v>169</v>
      </c>
      <c r="E122" s="48" t="s">
        <v>222</v>
      </c>
      <c r="F122" s="47" t="s">
        <v>223</v>
      </c>
      <c r="G122" s="49" t="s">
        <v>176</v>
      </c>
      <c r="H122" s="49">
        <v>3</v>
      </c>
      <c r="I122" s="49">
        <v>50</v>
      </c>
      <c r="J122" s="50">
        <v>69.102</v>
      </c>
      <c r="K122" s="50">
        <v>0</v>
      </c>
      <c r="L122" s="51">
        <f t="shared" si="6"/>
        <v>69.102</v>
      </c>
      <c r="M122" s="52"/>
      <c r="N122" s="52"/>
      <c r="O122" s="52"/>
      <c r="P122" s="47" t="s">
        <v>46</v>
      </c>
      <c r="Q122" s="53" t="s">
        <v>81</v>
      </c>
      <c r="R122" s="54" t="s">
        <v>60</v>
      </c>
      <c r="S122" s="54" t="s">
        <v>166</v>
      </c>
      <c r="T122" s="49">
        <v>14</v>
      </c>
      <c r="U122" s="48" t="s">
        <v>261</v>
      </c>
      <c r="V122" s="49" t="s">
        <v>22</v>
      </c>
      <c r="W122" s="55" t="s">
        <v>147</v>
      </c>
      <c r="X122" s="56" t="s">
        <v>47</v>
      </c>
      <c r="Y122" s="57" t="s">
        <v>171</v>
      </c>
      <c r="Z122" s="49" t="s">
        <v>178</v>
      </c>
      <c r="AA122" s="49" t="s">
        <v>227</v>
      </c>
      <c r="AB122" s="45"/>
    </row>
    <row r="123" spans="1:28" ht="32.1" customHeight="1">
      <c r="A123" s="49">
        <v>119</v>
      </c>
      <c r="B123" s="154" t="s">
        <v>265</v>
      </c>
      <c r="C123" s="46" t="s">
        <v>122</v>
      </c>
      <c r="D123" s="47" t="s">
        <v>169</v>
      </c>
      <c r="E123" s="48" t="s">
        <v>224</v>
      </c>
      <c r="F123" s="47" t="s">
        <v>225</v>
      </c>
      <c r="G123" s="49" t="s">
        <v>176</v>
      </c>
      <c r="H123" s="49">
        <v>3</v>
      </c>
      <c r="I123" s="49">
        <v>20</v>
      </c>
      <c r="J123" s="50">
        <v>7.628</v>
      </c>
      <c r="K123" s="50">
        <v>0</v>
      </c>
      <c r="L123" s="51">
        <f t="shared" si="6"/>
        <v>7.628</v>
      </c>
      <c r="M123" s="52"/>
      <c r="N123" s="52"/>
      <c r="O123" s="52"/>
      <c r="P123" s="47" t="s">
        <v>46</v>
      </c>
      <c r="Q123" s="53" t="s">
        <v>81</v>
      </c>
      <c r="R123" s="54" t="s">
        <v>60</v>
      </c>
      <c r="S123" s="54" t="s">
        <v>166</v>
      </c>
      <c r="T123" s="49">
        <v>14</v>
      </c>
      <c r="U123" s="48" t="s">
        <v>261</v>
      </c>
      <c r="V123" s="49" t="s">
        <v>22</v>
      </c>
      <c r="W123" s="55" t="s">
        <v>147</v>
      </c>
      <c r="X123" s="56" t="s">
        <v>47</v>
      </c>
      <c r="Y123" s="57" t="s">
        <v>171</v>
      </c>
      <c r="Z123" s="49" t="s">
        <v>178</v>
      </c>
      <c r="AA123" s="49" t="s">
        <v>227</v>
      </c>
      <c r="AB123" s="45"/>
    </row>
    <row r="124" spans="1:28" s="74" customFormat="1" ht="30" customHeight="1">
      <c r="A124" s="103">
        <v>120</v>
      </c>
      <c r="B124" s="104" t="s">
        <v>281</v>
      </c>
      <c r="C124" s="105" t="s">
        <v>179</v>
      </c>
      <c r="D124" s="102" t="s">
        <v>66</v>
      </c>
      <c r="E124" s="106" t="s">
        <v>282</v>
      </c>
      <c r="F124" s="107" t="s">
        <v>283</v>
      </c>
      <c r="G124" s="102" t="s">
        <v>82</v>
      </c>
      <c r="H124" s="102">
        <v>3</v>
      </c>
      <c r="I124" s="102">
        <v>25</v>
      </c>
      <c r="J124" s="108">
        <v>1</v>
      </c>
      <c r="K124" s="109">
        <v>0</v>
      </c>
      <c r="L124" s="110">
        <f t="shared" si="6"/>
        <v>1</v>
      </c>
      <c r="M124" s="111">
        <v>1456</v>
      </c>
      <c r="N124" s="112">
        <v>0</v>
      </c>
      <c r="O124" s="112">
        <v>0</v>
      </c>
      <c r="P124" s="105" t="s">
        <v>46</v>
      </c>
      <c r="Q124" s="113" t="s">
        <v>81</v>
      </c>
      <c r="R124" s="114" t="s">
        <v>60</v>
      </c>
      <c r="S124" s="114" t="s">
        <v>38</v>
      </c>
      <c r="T124" s="114">
        <v>14</v>
      </c>
      <c r="U124" s="115" t="s">
        <v>284</v>
      </c>
      <c r="V124" s="102" t="s">
        <v>56</v>
      </c>
      <c r="W124" s="116" t="s">
        <v>147</v>
      </c>
      <c r="X124" s="117" t="s">
        <v>47</v>
      </c>
      <c r="Y124" s="116" t="s">
        <v>150</v>
      </c>
      <c r="Z124" s="102" t="s">
        <v>178</v>
      </c>
      <c r="AA124" s="114" t="s">
        <v>227</v>
      </c>
      <c r="AB124" s="115"/>
    </row>
    <row r="125" spans="1:28" s="74" customFormat="1" ht="30" customHeight="1">
      <c r="A125" s="103">
        <v>121</v>
      </c>
      <c r="B125" s="104" t="s">
        <v>281</v>
      </c>
      <c r="C125" s="105" t="s">
        <v>179</v>
      </c>
      <c r="D125" s="102" t="s">
        <v>66</v>
      </c>
      <c r="E125" s="106" t="s">
        <v>285</v>
      </c>
      <c r="F125" s="107" t="s">
        <v>286</v>
      </c>
      <c r="G125" s="102" t="s">
        <v>36</v>
      </c>
      <c r="H125" s="102">
        <v>3</v>
      </c>
      <c r="I125" s="102">
        <v>50</v>
      </c>
      <c r="J125" s="108">
        <v>48</v>
      </c>
      <c r="K125" s="109">
        <v>0</v>
      </c>
      <c r="L125" s="110">
        <f t="shared" si="6"/>
        <v>48</v>
      </c>
      <c r="M125" s="111">
        <v>1456</v>
      </c>
      <c r="N125" s="112">
        <v>0</v>
      </c>
      <c r="O125" s="112">
        <v>0</v>
      </c>
      <c r="P125" s="105" t="s">
        <v>46</v>
      </c>
      <c r="Q125" s="113" t="s">
        <v>81</v>
      </c>
      <c r="R125" s="114" t="s">
        <v>60</v>
      </c>
      <c r="S125" s="114" t="s">
        <v>38</v>
      </c>
      <c r="T125" s="114">
        <v>14</v>
      </c>
      <c r="U125" s="115" t="s">
        <v>284</v>
      </c>
      <c r="V125" s="102" t="s">
        <v>22</v>
      </c>
      <c r="W125" s="116" t="s">
        <v>147</v>
      </c>
      <c r="X125" s="117" t="s">
        <v>47</v>
      </c>
      <c r="Y125" s="116" t="s">
        <v>150</v>
      </c>
      <c r="Z125" s="102" t="s">
        <v>178</v>
      </c>
      <c r="AA125" s="114" t="s">
        <v>227</v>
      </c>
      <c r="AB125" s="115"/>
    </row>
    <row r="126" spans="1:28" s="74" customFormat="1" ht="30" customHeight="1">
      <c r="A126" s="103">
        <v>122</v>
      </c>
      <c r="B126" s="104" t="s">
        <v>281</v>
      </c>
      <c r="C126" s="105" t="s">
        <v>179</v>
      </c>
      <c r="D126" s="102" t="s">
        <v>66</v>
      </c>
      <c r="E126" s="106" t="s">
        <v>287</v>
      </c>
      <c r="F126" s="107" t="s">
        <v>288</v>
      </c>
      <c r="G126" s="102" t="s">
        <v>36</v>
      </c>
      <c r="H126" s="102">
        <v>3</v>
      </c>
      <c r="I126" s="102">
        <v>125</v>
      </c>
      <c r="J126" s="108">
        <v>44</v>
      </c>
      <c r="K126" s="109">
        <v>0</v>
      </c>
      <c r="L126" s="110">
        <f t="shared" si="6"/>
        <v>44</v>
      </c>
      <c r="M126" s="111">
        <v>1456</v>
      </c>
      <c r="N126" s="112">
        <v>0</v>
      </c>
      <c r="O126" s="112">
        <v>0</v>
      </c>
      <c r="P126" s="105" t="s">
        <v>46</v>
      </c>
      <c r="Q126" s="113" t="s">
        <v>81</v>
      </c>
      <c r="R126" s="114" t="s">
        <v>60</v>
      </c>
      <c r="S126" s="114" t="s">
        <v>38</v>
      </c>
      <c r="T126" s="114">
        <v>14</v>
      </c>
      <c r="U126" s="115" t="s">
        <v>284</v>
      </c>
      <c r="V126" s="102" t="s">
        <v>22</v>
      </c>
      <c r="W126" s="116" t="s">
        <v>147</v>
      </c>
      <c r="X126" s="117" t="s">
        <v>47</v>
      </c>
      <c r="Y126" s="116" t="s">
        <v>150</v>
      </c>
      <c r="Z126" s="102" t="s">
        <v>178</v>
      </c>
      <c r="AA126" s="114" t="s">
        <v>227</v>
      </c>
      <c r="AB126" s="115"/>
    </row>
    <row r="127" spans="1:28" s="74" customFormat="1" ht="30" customHeight="1">
      <c r="A127" s="103">
        <v>123</v>
      </c>
      <c r="B127" s="104" t="s">
        <v>281</v>
      </c>
      <c r="C127" s="105" t="s">
        <v>179</v>
      </c>
      <c r="D127" s="102" t="s">
        <v>66</v>
      </c>
      <c r="E127" s="106" t="s">
        <v>289</v>
      </c>
      <c r="F127" s="107" t="s">
        <v>290</v>
      </c>
      <c r="G127" s="102" t="s">
        <v>36</v>
      </c>
      <c r="H127" s="102">
        <v>3</v>
      </c>
      <c r="I127" s="102">
        <v>25</v>
      </c>
      <c r="J127" s="118">
        <v>4.5</v>
      </c>
      <c r="K127" s="119">
        <v>0</v>
      </c>
      <c r="L127" s="120">
        <f t="shared" si="6"/>
        <v>4.5</v>
      </c>
      <c r="M127" s="111">
        <v>1456</v>
      </c>
      <c r="N127" s="112">
        <v>0</v>
      </c>
      <c r="O127" s="112">
        <v>0</v>
      </c>
      <c r="P127" s="105" t="s">
        <v>46</v>
      </c>
      <c r="Q127" s="113" t="s">
        <v>81</v>
      </c>
      <c r="R127" s="114" t="s">
        <v>60</v>
      </c>
      <c r="S127" s="114" t="s">
        <v>38</v>
      </c>
      <c r="T127" s="114">
        <v>14</v>
      </c>
      <c r="U127" s="115" t="s">
        <v>284</v>
      </c>
      <c r="V127" s="102" t="s">
        <v>22</v>
      </c>
      <c r="W127" s="116" t="s">
        <v>147</v>
      </c>
      <c r="X127" s="117" t="s">
        <v>47</v>
      </c>
      <c r="Y127" s="116" t="s">
        <v>150</v>
      </c>
      <c r="Z127" s="102" t="s">
        <v>178</v>
      </c>
      <c r="AA127" s="114" t="s">
        <v>227</v>
      </c>
      <c r="AB127" s="115"/>
    </row>
    <row r="128" spans="1:28" s="74" customFormat="1" ht="30" customHeight="1">
      <c r="A128" s="103">
        <v>124</v>
      </c>
      <c r="B128" s="104" t="s">
        <v>281</v>
      </c>
      <c r="C128" s="105" t="s">
        <v>179</v>
      </c>
      <c r="D128" s="102" t="s">
        <v>169</v>
      </c>
      <c r="E128" s="106" t="s">
        <v>294</v>
      </c>
      <c r="F128" s="121" t="s">
        <v>291</v>
      </c>
      <c r="G128" s="102" t="s">
        <v>168</v>
      </c>
      <c r="H128" s="102">
        <v>3</v>
      </c>
      <c r="I128" s="102">
        <v>250</v>
      </c>
      <c r="J128" s="108">
        <v>150</v>
      </c>
      <c r="K128" s="109">
        <v>50</v>
      </c>
      <c r="L128" s="110">
        <f t="shared" si="6"/>
        <v>200</v>
      </c>
      <c r="M128" s="111">
        <v>1472</v>
      </c>
      <c r="N128" s="112">
        <v>1224</v>
      </c>
      <c r="O128" s="112">
        <v>0</v>
      </c>
      <c r="P128" s="105" t="s">
        <v>46</v>
      </c>
      <c r="Q128" s="113" t="s">
        <v>293</v>
      </c>
      <c r="R128" s="114" t="s">
        <v>60</v>
      </c>
      <c r="S128" s="114" t="s">
        <v>38</v>
      </c>
      <c r="T128" s="114">
        <v>14</v>
      </c>
      <c r="U128" s="115" t="s">
        <v>284</v>
      </c>
      <c r="V128" s="102" t="s">
        <v>22</v>
      </c>
      <c r="W128" s="116" t="s">
        <v>147</v>
      </c>
      <c r="X128" s="117" t="s">
        <v>47</v>
      </c>
      <c r="Y128" s="116" t="s">
        <v>150</v>
      </c>
      <c r="Z128" s="102" t="s">
        <v>295</v>
      </c>
      <c r="AA128" s="114" t="s">
        <v>227</v>
      </c>
      <c r="AB128" s="115"/>
    </row>
    <row r="129" spans="1:28" s="74" customFormat="1" ht="30" customHeight="1" thickBot="1">
      <c r="A129" s="103">
        <v>125</v>
      </c>
      <c r="B129" s="104" t="s">
        <v>281</v>
      </c>
      <c r="C129" s="105" t="s">
        <v>179</v>
      </c>
      <c r="D129" s="102" t="s">
        <v>169</v>
      </c>
      <c r="E129" s="106" t="s">
        <v>292</v>
      </c>
      <c r="F129" s="121" t="s">
        <v>450</v>
      </c>
      <c r="G129" s="102" t="s">
        <v>354</v>
      </c>
      <c r="H129" s="102">
        <v>3</v>
      </c>
      <c r="I129" s="102">
        <v>50</v>
      </c>
      <c r="J129" s="118">
        <v>30</v>
      </c>
      <c r="K129" s="119">
        <v>50</v>
      </c>
      <c r="L129" s="120">
        <f t="shared" si="6"/>
        <v>80</v>
      </c>
      <c r="M129" s="111">
        <v>1669</v>
      </c>
      <c r="N129" s="112">
        <v>1533</v>
      </c>
      <c r="O129" s="112">
        <v>0</v>
      </c>
      <c r="P129" s="105" t="s">
        <v>46</v>
      </c>
      <c r="Q129" s="113" t="s">
        <v>293</v>
      </c>
      <c r="R129" s="114" t="s">
        <v>60</v>
      </c>
      <c r="S129" s="114" t="s">
        <v>38</v>
      </c>
      <c r="T129" s="114">
        <v>14</v>
      </c>
      <c r="U129" s="115" t="s">
        <v>284</v>
      </c>
      <c r="V129" s="102" t="s">
        <v>22</v>
      </c>
      <c r="W129" s="116" t="s">
        <v>147</v>
      </c>
      <c r="X129" s="117" t="s">
        <v>47</v>
      </c>
      <c r="Y129" s="116" t="s">
        <v>150</v>
      </c>
      <c r="Z129" s="102" t="s">
        <v>295</v>
      </c>
      <c r="AA129" s="114" t="s">
        <v>227</v>
      </c>
      <c r="AB129" s="115"/>
    </row>
    <row r="130" spans="10:12" ht="30" customHeight="1" thickBot="1">
      <c r="J130" s="75" t="s">
        <v>263</v>
      </c>
      <c r="K130" s="76" t="s">
        <v>264</v>
      </c>
      <c r="L130" s="77" t="s">
        <v>262</v>
      </c>
    </row>
    <row r="131" spans="10:12" ht="30" customHeight="1" thickBot="1">
      <c r="J131" s="78">
        <f>SUM(J5:J129)</f>
        <v>1881.4509999999998</v>
      </c>
      <c r="K131" s="78">
        <f>SUM(K5:K129)</f>
        <v>963.847</v>
      </c>
      <c r="L131" s="79">
        <f>SUM(L5:L129)</f>
        <v>2845.1980000000003</v>
      </c>
    </row>
    <row r="132" ht="30" customHeight="1"/>
  </sheetData>
  <autoFilter ref="A4:AB131"/>
  <mergeCells count="1">
    <mergeCell ref="A2:F2"/>
  </mergeCells>
  <printOptions verticalCentered="1"/>
  <pageMargins left="0.39" right="0.39" top="1.5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26"/>
  <sheetViews>
    <sheetView workbookViewId="0" topLeftCell="A1">
      <selection activeCell="D126" sqref="D2:F126"/>
    </sheetView>
  </sheetViews>
  <sheetFormatPr defaultColWidth="9.00390625" defaultRowHeight="12.75"/>
  <cols>
    <col min="3" max="3" width="13.25390625" style="0" bestFit="1" customWidth="1"/>
    <col min="4" max="4" width="13.625" style="0" bestFit="1" customWidth="1"/>
    <col min="5" max="5" width="10.25390625" style="0" bestFit="1" customWidth="1"/>
  </cols>
  <sheetData>
    <row r="1" spans="5:6" ht="12.75">
      <c r="E1" t="s">
        <v>451</v>
      </c>
      <c r="F1" t="s">
        <v>452</v>
      </c>
    </row>
    <row r="2" spans="3:6" ht="12.75">
      <c r="C2" s="156" t="s">
        <v>31</v>
      </c>
      <c r="D2" s="156" t="s">
        <v>379</v>
      </c>
      <c r="E2" s="156" t="s">
        <v>451</v>
      </c>
      <c r="F2" t="s">
        <v>452</v>
      </c>
    </row>
    <row r="3" spans="3:6" ht="12.75">
      <c r="C3" s="156" t="s">
        <v>118</v>
      </c>
      <c r="D3" s="156" t="s">
        <v>380</v>
      </c>
      <c r="E3" s="156" t="s">
        <v>451</v>
      </c>
      <c r="F3" t="s">
        <v>452</v>
      </c>
    </row>
    <row r="4" spans="3:6" ht="12.75">
      <c r="C4" s="156" t="s">
        <v>62</v>
      </c>
      <c r="D4" s="156" t="s">
        <v>380</v>
      </c>
      <c r="E4" s="156" t="s">
        <v>451</v>
      </c>
      <c r="F4" t="s">
        <v>452</v>
      </c>
    </row>
    <row r="5" spans="3:6" ht="12.75">
      <c r="C5" s="156" t="s">
        <v>23</v>
      </c>
      <c r="D5" s="156" t="s">
        <v>380</v>
      </c>
      <c r="E5" s="156" t="s">
        <v>451</v>
      </c>
      <c r="F5" t="s">
        <v>452</v>
      </c>
    </row>
    <row r="6" spans="3:6" ht="12.75">
      <c r="C6" s="156" t="s">
        <v>145</v>
      </c>
      <c r="D6" s="156" t="s">
        <v>381</v>
      </c>
      <c r="E6" s="156" t="s">
        <v>451</v>
      </c>
      <c r="F6" t="s">
        <v>452</v>
      </c>
    </row>
    <row r="7" spans="3:6" ht="12.75">
      <c r="C7" s="156" t="s">
        <v>121</v>
      </c>
      <c r="D7" s="156" t="s">
        <v>382</v>
      </c>
      <c r="E7" s="156" t="s">
        <v>451</v>
      </c>
      <c r="F7" t="s">
        <v>452</v>
      </c>
    </row>
    <row r="8" spans="3:6" ht="12.75">
      <c r="C8" s="156" t="s">
        <v>86</v>
      </c>
      <c r="D8" s="156" t="s">
        <v>383</v>
      </c>
      <c r="E8" s="156" t="s">
        <v>451</v>
      </c>
      <c r="F8" t="s">
        <v>452</v>
      </c>
    </row>
    <row r="9" spans="3:6" ht="12.75">
      <c r="C9" s="156" t="s">
        <v>20</v>
      </c>
      <c r="D9" s="156" t="s">
        <v>384</v>
      </c>
      <c r="E9" s="156" t="s">
        <v>451</v>
      </c>
      <c r="F9" t="s">
        <v>452</v>
      </c>
    </row>
    <row r="10" spans="3:6" ht="12.75">
      <c r="C10" s="156" t="s">
        <v>165</v>
      </c>
      <c r="D10" s="156" t="s">
        <v>220</v>
      </c>
      <c r="E10" s="156" t="s">
        <v>451</v>
      </c>
      <c r="F10" t="s">
        <v>452</v>
      </c>
    </row>
    <row r="11" spans="3:6" ht="12.75">
      <c r="C11" s="156" t="s">
        <v>111</v>
      </c>
      <c r="D11" s="156" t="s">
        <v>385</v>
      </c>
      <c r="E11" s="156" t="s">
        <v>451</v>
      </c>
      <c r="F11" t="s">
        <v>452</v>
      </c>
    </row>
    <row r="12" spans="3:6" ht="12.75">
      <c r="C12" s="156" t="s">
        <v>113</v>
      </c>
      <c r="D12" s="156" t="s">
        <v>220</v>
      </c>
      <c r="E12" s="156" t="s">
        <v>451</v>
      </c>
      <c r="F12" t="s">
        <v>452</v>
      </c>
    </row>
    <row r="13" spans="3:6" ht="12.75">
      <c r="C13" s="156" t="s">
        <v>163</v>
      </c>
      <c r="D13" s="156" t="s">
        <v>386</v>
      </c>
      <c r="E13" s="156" t="s">
        <v>451</v>
      </c>
      <c r="F13" t="s">
        <v>452</v>
      </c>
    </row>
    <row r="14" spans="3:6" ht="12.75">
      <c r="C14" s="156" t="s">
        <v>88</v>
      </c>
      <c r="D14" s="156" t="s">
        <v>387</v>
      </c>
      <c r="E14" s="156" t="s">
        <v>451</v>
      </c>
      <c r="F14" t="s">
        <v>452</v>
      </c>
    </row>
    <row r="15" spans="3:6" ht="12.75">
      <c r="C15" s="156" t="s">
        <v>87</v>
      </c>
      <c r="D15" s="156" t="s">
        <v>388</v>
      </c>
      <c r="E15" s="156" t="s">
        <v>451</v>
      </c>
      <c r="F15" t="s">
        <v>452</v>
      </c>
    </row>
    <row r="16" spans="3:6" ht="12.75">
      <c r="C16" s="156" t="s">
        <v>1</v>
      </c>
      <c r="D16" s="156" t="s">
        <v>389</v>
      </c>
      <c r="E16" s="156" t="s">
        <v>451</v>
      </c>
      <c r="F16" t="s">
        <v>452</v>
      </c>
    </row>
    <row r="17" spans="3:6" ht="12.75">
      <c r="C17" s="156" t="s">
        <v>24</v>
      </c>
      <c r="D17" s="156" t="s">
        <v>390</v>
      </c>
      <c r="E17" s="156" t="s">
        <v>451</v>
      </c>
      <c r="F17" t="s">
        <v>452</v>
      </c>
    </row>
    <row r="18" spans="3:6" ht="12.75">
      <c r="C18" s="156" t="s">
        <v>26</v>
      </c>
      <c r="D18" s="156" t="s">
        <v>391</v>
      </c>
      <c r="E18" s="156" t="s">
        <v>451</v>
      </c>
      <c r="F18" t="s">
        <v>452</v>
      </c>
    </row>
    <row r="19" spans="3:6" ht="12.75">
      <c r="C19" s="156" t="s">
        <v>117</v>
      </c>
      <c r="D19" s="156" t="s">
        <v>392</v>
      </c>
      <c r="E19" s="156" t="s">
        <v>451</v>
      </c>
      <c r="F19" t="s">
        <v>452</v>
      </c>
    </row>
    <row r="20" spans="3:6" ht="12.75">
      <c r="C20" s="156" t="s">
        <v>73</v>
      </c>
      <c r="D20" s="156" t="s">
        <v>393</v>
      </c>
      <c r="E20" s="156" t="s">
        <v>451</v>
      </c>
      <c r="F20" t="s">
        <v>452</v>
      </c>
    </row>
    <row r="21" spans="3:6" ht="12.75">
      <c r="C21" s="156" t="s">
        <v>75</v>
      </c>
      <c r="D21" s="156" t="s">
        <v>394</v>
      </c>
      <c r="E21" s="156" t="s">
        <v>451</v>
      </c>
      <c r="F21" t="s">
        <v>452</v>
      </c>
    </row>
    <row r="22" spans="3:6" ht="12.75">
      <c r="C22" s="156" t="s">
        <v>76</v>
      </c>
      <c r="D22" s="156" t="s">
        <v>214</v>
      </c>
      <c r="E22" s="156" t="s">
        <v>451</v>
      </c>
      <c r="F22" t="s">
        <v>452</v>
      </c>
    </row>
    <row r="23" spans="3:6" ht="12.75">
      <c r="C23" s="156" t="s">
        <v>33</v>
      </c>
      <c r="D23" s="156" t="s">
        <v>395</v>
      </c>
      <c r="E23" s="156" t="s">
        <v>451</v>
      </c>
      <c r="F23" t="s">
        <v>452</v>
      </c>
    </row>
    <row r="24" spans="3:6" ht="12.75">
      <c r="C24" s="156" t="s">
        <v>34</v>
      </c>
      <c r="D24" s="156" t="s">
        <v>396</v>
      </c>
      <c r="E24" s="156" t="s">
        <v>451</v>
      </c>
      <c r="F24" t="s">
        <v>452</v>
      </c>
    </row>
    <row r="25" spans="3:6" ht="12.75">
      <c r="C25" s="156" t="s">
        <v>13</v>
      </c>
      <c r="D25" s="156" t="s">
        <v>397</v>
      </c>
      <c r="E25" s="156" t="s">
        <v>451</v>
      </c>
      <c r="F25" t="s">
        <v>452</v>
      </c>
    </row>
    <row r="26" spans="3:6" ht="12.75">
      <c r="C26" s="156" t="s">
        <v>16</v>
      </c>
      <c r="D26" s="156" t="s">
        <v>398</v>
      </c>
      <c r="E26" s="156" t="s">
        <v>451</v>
      </c>
      <c r="F26" t="s">
        <v>452</v>
      </c>
    </row>
    <row r="27" spans="3:6" ht="12.75">
      <c r="C27" s="156" t="s">
        <v>138</v>
      </c>
      <c r="D27" s="156" t="s">
        <v>399</v>
      </c>
      <c r="E27" s="156" t="s">
        <v>451</v>
      </c>
      <c r="F27" t="s">
        <v>452</v>
      </c>
    </row>
    <row r="28" spans="3:6" ht="12.75">
      <c r="C28" s="156" t="s">
        <v>139</v>
      </c>
      <c r="D28" s="156" t="s">
        <v>399</v>
      </c>
      <c r="E28" s="156" t="s">
        <v>451</v>
      </c>
      <c r="F28" t="s">
        <v>452</v>
      </c>
    </row>
    <row r="29" spans="3:6" ht="12.75">
      <c r="C29" s="156" t="s">
        <v>8</v>
      </c>
      <c r="D29" s="156" t="s">
        <v>400</v>
      </c>
      <c r="E29" s="156" t="s">
        <v>451</v>
      </c>
      <c r="F29" t="s">
        <v>452</v>
      </c>
    </row>
    <row r="30" spans="3:6" ht="12.75">
      <c r="C30" s="156" t="s">
        <v>152</v>
      </c>
      <c r="D30" s="156" t="s">
        <v>401</v>
      </c>
      <c r="E30" s="156" t="s">
        <v>451</v>
      </c>
      <c r="F30" t="s">
        <v>452</v>
      </c>
    </row>
    <row r="31" spans="3:6" ht="12.75">
      <c r="C31" s="156" t="s">
        <v>161</v>
      </c>
      <c r="D31" s="156" t="s">
        <v>402</v>
      </c>
      <c r="E31" s="156" t="s">
        <v>451</v>
      </c>
      <c r="F31" t="s">
        <v>452</v>
      </c>
    </row>
    <row r="32" spans="3:6" ht="12.75">
      <c r="C32" s="156" t="s">
        <v>144</v>
      </c>
      <c r="D32" s="156" t="s">
        <v>402</v>
      </c>
      <c r="E32" s="156" t="s">
        <v>451</v>
      </c>
      <c r="F32" t="s">
        <v>452</v>
      </c>
    </row>
    <row r="33" spans="3:6" ht="12.75">
      <c r="C33" s="156" t="s">
        <v>55</v>
      </c>
      <c r="D33" s="156" t="s">
        <v>402</v>
      </c>
      <c r="E33" s="156" t="s">
        <v>451</v>
      </c>
      <c r="F33" t="s">
        <v>452</v>
      </c>
    </row>
    <row r="34" spans="3:6" ht="12.75">
      <c r="C34" s="156" t="s">
        <v>154</v>
      </c>
      <c r="D34" s="156" t="s">
        <v>402</v>
      </c>
      <c r="E34" s="156" t="s">
        <v>451</v>
      </c>
      <c r="F34" t="s">
        <v>452</v>
      </c>
    </row>
    <row r="35" spans="3:6" ht="12.75">
      <c r="C35" s="156" t="s">
        <v>159</v>
      </c>
      <c r="D35" s="156" t="s">
        <v>402</v>
      </c>
      <c r="E35" s="156" t="s">
        <v>451</v>
      </c>
      <c r="F35" t="s">
        <v>452</v>
      </c>
    </row>
    <row r="36" spans="3:6" ht="12.75">
      <c r="C36" s="156" t="s">
        <v>143</v>
      </c>
      <c r="D36" s="156" t="s">
        <v>402</v>
      </c>
      <c r="E36" s="156" t="s">
        <v>451</v>
      </c>
      <c r="F36" t="s">
        <v>452</v>
      </c>
    </row>
    <row r="37" spans="3:6" ht="12.75">
      <c r="C37" s="156" t="s">
        <v>153</v>
      </c>
      <c r="D37" s="156" t="s">
        <v>403</v>
      </c>
      <c r="E37" s="156" t="s">
        <v>451</v>
      </c>
      <c r="F37" t="s">
        <v>452</v>
      </c>
    </row>
    <row r="38" spans="3:6" ht="12.75">
      <c r="C38" s="156" t="s">
        <v>93</v>
      </c>
      <c r="D38" s="156" t="s">
        <v>404</v>
      </c>
      <c r="E38" s="156" t="s">
        <v>451</v>
      </c>
      <c r="F38" t="s">
        <v>452</v>
      </c>
    </row>
    <row r="39" spans="3:6" ht="12.75">
      <c r="C39" s="156" t="s">
        <v>80</v>
      </c>
      <c r="D39" s="156" t="s">
        <v>405</v>
      </c>
      <c r="E39" s="156" t="s">
        <v>451</v>
      </c>
      <c r="F39" t="s">
        <v>452</v>
      </c>
    </row>
    <row r="40" spans="3:6" ht="12.75">
      <c r="C40" s="156" t="s">
        <v>95</v>
      </c>
      <c r="D40" s="156" t="s">
        <v>406</v>
      </c>
      <c r="E40" s="156" t="s">
        <v>451</v>
      </c>
      <c r="F40" t="s">
        <v>452</v>
      </c>
    </row>
    <row r="41" spans="3:6" ht="12.75">
      <c r="C41" s="156" t="s">
        <v>4</v>
      </c>
      <c r="D41" s="156" t="s">
        <v>407</v>
      </c>
      <c r="E41" s="156" t="s">
        <v>451</v>
      </c>
      <c r="F41" t="s">
        <v>452</v>
      </c>
    </row>
    <row r="42" spans="3:6" ht="12.75">
      <c r="C42" s="156" t="s">
        <v>99</v>
      </c>
      <c r="D42" s="156" t="s">
        <v>408</v>
      </c>
      <c r="E42" s="156" t="s">
        <v>451</v>
      </c>
      <c r="F42" t="s">
        <v>452</v>
      </c>
    </row>
    <row r="43" spans="3:6" ht="12.75">
      <c r="C43" s="156" t="s">
        <v>105</v>
      </c>
      <c r="D43" s="156" t="s">
        <v>409</v>
      </c>
      <c r="E43" s="156" t="s">
        <v>451</v>
      </c>
      <c r="F43" t="s">
        <v>452</v>
      </c>
    </row>
    <row r="44" spans="3:6" ht="12.75">
      <c r="C44" s="156" t="s">
        <v>101</v>
      </c>
      <c r="D44" s="156" t="s">
        <v>410</v>
      </c>
      <c r="E44" s="156" t="s">
        <v>451</v>
      </c>
      <c r="F44" t="s">
        <v>452</v>
      </c>
    </row>
    <row r="45" spans="3:6" ht="12.75">
      <c r="C45" s="156" t="s">
        <v>70</v>
      </c>
      <c r="D45" s="156" t="s">
        <v>411</v>
      </c>
      <c r="E45" s="156" t="s">
        <v>451</v>
      </c>
      <c r="F45" t="s">
        <v>452</v>
      </c>
    </row>
    <row r="46" spans="3:6" ht="12.75">
      <c r="C46" s="156" t="s">
        <v>148</v>
      </c>
      <c r="D46" s="156" t="s">
        <v>412</v>
      </c>
      <c r="E46" s="156" t="s">
        <v>451</v>
      </c>
      <c r="F46" t="s">
        <v>452</v>
      </c>
    </row>
    <row r="47" spans="3:6" ht="12.75">
      <c r="C47" s="156" t="s">
        <v>149</v>
      </c>
      <c r="D47" s="156" t="s">
        <v>413</v>
      </c>
      <c r="E47" s="156" t="s">
        <v>451</v>
      </c>
      <c r="F47" t="s">
        <v>452</v>
      </c>
    </row>
    <row r="48" spans="3:6" ht="12.75">
      <c r="C48" s="156" t="s">
        <v>125</v>
      </c>
      <c r="D48" s="156" t="s">
        <v>414</v>
      </c>
      <c r="E48" s="156" t="s">
        <v>451</v>
      </c>
      <c r="F48" t="s">
        <v>452</v>
      </c>
    </row>
    <row r="49" spans="3:6" ht="12.75">
      <c r="C49" s="156" t="s">
        <v>78</v>
      </c>
      <c r="D49" s="156" t="s">
        <v>415</v>
      </c>
      <c r="E49" s="156" t="s">
        <v>451</v>
      </c>
      <c r="F49" t="s">
        <v>452</v>
      </c>
    </row>
    <row r="50" spans="3:6" ht="12.75">
      <c r="C50" s="156" t="s">
        <v>91</v>
      </c>
      <c r="D50" s="156" t="s">
        <v>416</v>
      </c>
      <c r="E50" s="156" t="s">
        <v>451</v>
      </c>
      <c r="F50" t="s">
        <v>452</v>
      </c>
    </row>
    <row r="51" spans="3:6" ht="12.75">
      <c r="C51" s="156" t="s">
        <v>97</v>
      </c>
      <c r="D51" s="156" t="s">
        <v>417</v>
      </c>
      <c r="E51" s="156" t="s">
        <v>451</v>
      </c>
      <c r="F51" t="s">
        <v>452</v>
      </c>
    </row>
    <row r="52" spans="3:6" ht="12.75">
      <c r="C52" s="156" t="s">
        <v>129</v>
      </c>
      <c r="D52" s="156" t="s">
        <v>418</v>
      </c>
      <c r="E52" s="156" t="s">
        <v>451</v>
      </c>
      <c r="F52" t="s">
        <v>452</v>
      </c>
    </row>
    <row r="53" spans="3:6" ht="12.75">
      <c r="C53" s="156" t="s">
        <v>50</v>
      </c>
      <c r="D53" s="156" t="s">
        <v>419</v>
      </c>
      <c r="E53" s="156" t="s">
        <v>451</v>
      </c>
      <c r="F53" t="s">
        <v>452</v>
      </c>
    </row>
    <row r="54" spans="3:6" ht="12.75">
      <c r="C54" s="156" t="s">
        <v>68</v>
      </c>
      <c r="D54" s="156" t="s">
        <v>420</v>
      </c>
      <c r="E54" s="156" t="s">
        <v>451</v>
      </c>
      <c r="F54" t="s">
        <v>452</v>
      </c>
    </row>
    <row r="55" spans="3:6" ht="12.75">
      <c r="C55" s="156" t="s">
        <v>160</v>
      </c>
      <c r="D55" s="156" t="s">
        <v>421</v>
      </c>
      <c r="E55" s="156" t="s">
        <v>451</v>
      </c>
      <c r="F55" t="s">
        <v>452</v>
      </c>
    </row>
    <row r="56" spans="3:6" ht="12.75">
      <c r="C56" s="156" t="s">
        <v>155</v>
      </c>
      <c r="D56" s="156" t="s">
        <v>422</v>
      </c>
      <c r="E56" s="156" t="s">
        <v>451</v>
      </c>
      <c r="F56" t="s">
        <v>452</v>
      </c>
    </row>
    <row r="57" spans="3:6" ht="12.75">
      <c r="C57" s="156" t="s">
        <v>74</v>
      </c>
      <c r="D57" s="156" t="s">
        <v>422</v>
      </c>
      <c r="E57" s="156" t="s">
        <v>451</v>
      </c>
      <c r="F57" t="s">
        <v>452</v>
      </c>
    </row>
    <row r="58" spans="3:6" ht="12.75">
      <c r="C58" s="156" t="s">
        <v>362</v>
      </c>
      <c r="D58" s="156" t="s">
        <v>423</v>
      </c>
      <c r="E58" s="156" t="s">
        <v>451</v>
      </c>
      <c r="F58" t="s">
        <v>452</v>
      </c>
    </row>
    <row r="59" spans="3:6" ht="12.75">
      <c r="C59" s="156" t="s">
        <v>142</v>
      </c>
      <c r="D59" s="156" t="s">
        <v>424</v>
      </c>
      <c r="E59" s="156" t="s">
        <v>451</v>
      </c>
      <c r="F59" t="s">
        <v>452</v>
      </c>
    </row>
    <row r="60" spans="3:6" ht="12.75">
      <c r="C60" s="156" t="s">
        <v>37</v>
      </c>
      <c r="D60" s="156" t="s">
        <v>425</v>
      </c>
      <c r="E60" s="156" t="s">
        <v>451</v>
      </c>
      <c r="F60" t="s">
        <v>452</v>
      </c>
    </row>
    <row r="61" spans="3:6" ht="12.75">
      <c r="C61" s="156" t="s">
        <v>65</v>
      </c>
      <c r="D61" s="156" t="s">
        <v>426</v>
      </c>
      <c r="E61" s="156" t="s">
        <v>451</v>
      </c>
      <c r="F61" t="s">
        <v>452</v>
      </c>
    </row>
    <row r="62" spans="3:6" ht="12.75">
      <c r="C62" s="156" t="s">
        <v>119</v>
      </c>
      <c r="D62" s="156" t="s">
        <v>427</v>
      </c>
      <c r="E62" s="156" t="s">
        <v>451</v>
      </c>
      <c r="F62" t="s">
        <v>452</v>
      </c>
    </row>
    <row r="63" spans="3:6" ht="12.75">
      <c r="C63" s="156" t="s">
        <v>124</v>
      </c>
      <c r="D63" s="156" t="s">
        <v>428</v>
      </c>
      <c r="E63" s="156" t="s">
        <v>451</v>
      </c>
      <c r="F63" t="s">
        <v>452</v>
      </c>
    </row>
    <row r="64" spans="3:6" ht="12.75">
      <c r="C64" s="156" t="s">
        <v>103</v>
      </c>
      <c r="D64" s="156" t="s">
        <v>429</v>
      </c>
      <c r="E64" s="156" t="s">
        <v>451</v>
      </c>
      <c r="F64" t="s">
        <v>452</v>
      </c>
    </row>
    <row r="65" spans="3:6" ht="12.75">
      <c r="C65" s="156" t="s">
        <v>156</v>
      </c>
      <c r="D65" s="156" t="s">
        <v>429</v>
      </c>
      <c r="E65" s="156" t="s">
        <v>451</v>
      </c>
      <c r="F65" t="s">
        <v>452</v>
      </c>
    </row>
    <row r="66" spans="3:6" ht="12.75">
      <c r="C66" s="156" t="s">
        <v>151</v>
      </c>
      <c r="D66" s="156" t="s">
        <v>430</v>
      </c>
      <c r="E66" s="156" t="s">
        <v>451</v>
      </c>
      <c r="F66" t="s">
        <v>452</v>
      </c>
    </row>
    <row r="67" spans="3:6" ht="12.75">
      <c r="C67" s="156" t="s">
        <v>27</v>
      </c>
      <c r="D67" s="156" t="s">
        <v>431</v>
      </c>
      <c r="E67" s="156" t="s">
        <v>451</v>
      </c>
      <c r="F67" t="s">
        <v>452</v>
      </c>
    </row>
    <row r="68" spans="3:6" ht="12.75">
      <c r="C68" s="156" t="s">
        <v>28</v>
      </c>
      <c r="D68" s="156" t="s">
        <v>425</v>
      </c>
      <c r="E68" s="156" t="s">
        <v>451</v>
      </c>
      <c r="F68" t="s">
        <v>452</v>
      </c>
    </row>
    <row r="69" spans="3:6" ht="12.75">
      <c r="C69" s="156" t="s">
        <v>363</v>
      </c>
      <c r="D69" s="156" t="s">
        <v>432</v>
      </c>
      <c r="E69" s="156" t="s">
        <v>451</v>
      </c>
      <c r="F69" t="s">
        <v>452</v>
      </c>
    </row>
    <row r="70" spans="3:6" ht="12.75">
      <c r="C70" s="156" t="s">
        <v>364</v>
      </c>
      <c r="D70" s="156" t="s">
        <v>433</v>
      </c>
      <c r="E70" s="156" t="s">
        <v>451</v>
      </c>
      <c r="F70" t="s">
        <v>452</v>
      </c>
    </row>
    <row r="71" spans="3:6" ht="12.75">
      <c r="C71" s="156" t="s">
        <v>301</v>
      </c>
      <c r="D71" s="156" t="s">
        <v>434</v>
      </c>
      <c r="E71" s="156" t="s">
        <v>451</v>
      </c>
      <c r="F71" t="s">
        <v>452</v>
      </c>
    </row>
    <row r="72" spans="3:6" ht="12.75">
      <c r="C72" s="156" t="s">
        <v>226</v>
      </c>
      <c r="D72" s="156" t="s">
        <v>435</v>
      </c>
      <c r="E72" s="156" t="s">
        <v>451</v>
      </c>
      <c r="F72" t="s">
        <v>452</v>
      </c>
    </row>
    <row r="73" spans="3:6" ht="12.75">
      <c r="C73" s="156" t="s">
        <v>229</v>
      </c>
      <c r="D73" s="156" t="s">
        <v>436</v>
      </c>
      <c r="E73" s="156" t="s">
        <v>451</v>
      </c>
      <c r="F73" t="s">
        <v>452</v>
      </c>
    </row>
    <row r="74" spans="3:6" ht="12.75">
      <c r="C74" s="156" t="s">
        <v>231</v>
      </c>
      <c r="D74" s="156" t="s">
        <v>437</v>
      </c>
      <c r="E74" s="156" t="s">
        <v>451</v>
      </c>
      <c r="F74" t="s">
        <v>452</v>
      </c>
    </row>
    <row r="75" spans="3:6" ht="12.75">
      <c r="C75" s="156" t="s">
        <v>234</v>
      </c>
      <c r="D75" s="156" t="s">
        <v>369</v>
      </c>
      <c r="E75" s="156" t="s">
        <v>451</v>
      </c>
      <c r="F75" t="s">
        <v>452</v>
      </c>
    </row>
    <row r="76" spans="3:6" ht="12.75">
      <c r="C76" s="156" t="s">
        <v>233</v>
      </c>
      <c r="D76" s="156" t="s">
        <v>370</v>
      </c>
      <c r="E76" s="156" t="s">
        <v>451</v>
      </c>
      <c r="F76" t="s">
        <v>452</v>
      </c>
    </row>
    <row r="77" spans="3:6" ht="12.75">
      <c r="C77" s="156" t="s">
        <v>235</v>
      </c>
      <c r="D77" s="156" t="s">
        <v>369</v>
      </c>
      <c r="E77" s="156" t="s">
        <v>451</v>
      </c>
      <c r="F77" t="s">
        <v>452</v>
      </c>
    </row>
    <row r="78" spans="3:6" ht="12.75">
      <c r="C78" s="156" t="s">
        <v>228</v>
      </c>
      <c r="D78" s="156" t="s">
        <v>371</v>
      </c>
      <c r="E78" s="156" t="s">
        <v>451</v>
      </c>
      <c r="F78" t="s">
        <v>452</v>
      </c>
    </row>
    <row r="79" spans="3:6" ht="12.75">
      <c r="C79" s="156" t="s">
        <v>239</v>
      </c>
      <c r="D79" s="156" t="s">
        <v>372</v>
      </c>
      <c r="E79" s="156" t="s">
        <v>451</v>
      </c>
      <c r="F79" t="s">
        <v>452</v>
      </c>
    </row>
    <row r="80" spans="3:6" ht="12.75">
      <c r="C80" s="156" t="s">
        <v>238</v>
      </c>
      <c r="D80" s="156" t="s">
        <v>373</v>
      </c>
      <c r="E80" s="156" t="s">
        <v>451</v>
      </c>
      <c r="F80" t="s">
        <v>452</v>
      </c>
    </row>
    <row r="81" spans="3:6" ht="12.75">
      <c r="C81" s="156" t="s">
        <v>232</v>
      </c>
      <c r="D81" s="156" t="s">
        <v>374</v>
      </c>
      <c r="E81" s="156" t="s">
        <v>451</v>
      </c>
      <c r="F81" t="s">
        <v>452</v>
      </c>
    </row>
    <row r="82" spans="3:6" ht="12.75">
      <c r="C82" s="156" t="s">
        <v>278</v>
      </c>
      <c r="D82" s="156" t="s">
        <v>375</v>
      </c>
      <c r="E82" s="156" t="s">
        <v>451</v>
      </c>
      <c r="F82" t="s">
        <v>452</v>
      </c>
    </row>
    <row r="83" spans="3:6" ht="12.75">
      <c r="C83" s="156" t="s">
        <v>230</v>
      </c>
      <c r="D83" s="156" t="s">
        <v>376</v>
      </c>
      <c r="E83" s="156" t="s">
        <v>451</v>
      </c>
      <c r="F83" t="s">
        <v>452</v>
      </c>
    </row>
    <row r="84" spans="3:6" ht="12.75">
      <c r="C84" s="156" t="s">
        <v>305</v>
      </c>
      <c r="D84" s="156" t="s">
        <v>377</v>
      </c>
      <c r="E84" s="156" t="s">
        <v>451</v>
      </c>
      <c r="F84" t="s">
        <v>452</v>
      </c>
    </row>
    <row r="85" spans="3:6" ht="12.75">
      <c r="C85" s="156" t="s">
        <v>304</v>
      </c>
      <c r="D85" s="156" t="s">
        <v>438</v>
      </c>
      <c r="E85" s="156" t="s">
        <v>451</v>
      </c>
      <c r="F85" t="s">
        <v>452</v>
      </c>
    </row>
    <row r="86" spans="3:6" ht="12.75">
      <c r="C86" s="156" t="s">
        <v>306</v>
      </c>
      <c r="D86" s="156" t="s">
        <v>438</v>
      </c>
      <c r="E86" s="156" t="s">
        <v>451</v>
      </c>
      <c r="F86" t="s">
        <v>452</v>
      </c>
    </row>
    <row r="87" spans="3:6" ht="12.75">
      <c r="C87" s="156" t="s">
        <v>322</v>
      </c>
      <c r="D87" s="156" t="s">
        <v>439</v>
      </c>
      <c r="E87" s="156" t="s">
        <v>451</v>
      </c>
      <c r="F87" t="s">
        <v>452</v>
      </c>
    </row>
    <row r="88" spans="3:6" ht="12.75">
      <c r="C88" s="156" t="s">
        <v>316</v>
      </c>
      <c r="D88" s="156" t="s">
        <v>439</v>
      </c>
      <c r="E88" s="156" t="s">
        <v>451</v>
      </c>
      <c r="F88" t="s">
        <v>452</v>
      </c>
    </row>
    <row r="89" spans="3:6" ht="12.75">
      <c r="C89" s="156" t="s">
        <v>336</v>
      </c>
      <c r="D89" s="156" t="s">
        <v>440</v>
      </c>
      <c r="E89" s="156" t="s">
        <v>451</v>
      </c>
      <c r="F89" t="s">
        <v>452</v>
      </c>
    </row>
    <row r="90" spans="3:6" ht="12.75">
      <c r="C90" s="156" t="s">
        <v>338</v>
      </c>
      <c r="D90" s="156" t="s">
        <v>440</v>
      </c>
      <c r="E90" s="156" t="s">
        <v>451</v>
      </c>
      <c r="F90" t="s">
        <v>452</v>
      </c>
    </row>
    <row r="91" spans="3:6" ht="12.75">
      <c r="C91" s="156" t="s">
        <v>341</v>
      </c>
      <c r="D91" s="156" t="s">
        <v>441</v>
      </c>
      <c r="E91" s="156" t="s">
        <v>451</v>
      </c>
      <c r="F91" t="s">
        <v>452</v>
      </c>
    </row>
    <row r="92" spans="3:6" ht="12.75">
      <c r="C92" s="156" t="s">
        <v>345</v>
      </c>
      <c r="D92" s="156" t="s">
        <v>441</v>
      </c>
      <c r="E92" s="156" t="s">
        <v>451</v>
      </c>
      <c r="F92" t="s">
        <v>452</v>
      </c>
    </row>
    <row r="93" spans="3:6" ht="12.75">
      <c r="C93" s="156" t="s">
        <v>347</v>
      </c>
      <c r="D93" s="156" t="s">
        <v>442</v>
      </c>
      <c r="E93" s="156" t="s">
        <v>451</v>
      </c>
      <c r="F93" t="s">
        <v>452</v>
      </c>
    </row>
    <row r="94" spans="3:6" ht="12.75">
      <c r="C94" s="156" t="s">
        <v>351</v>
      </c>
      <c r="D94" s="156" t="s">
        <v>442</v>
      </c>
      <c r="E94" s="156" t="s">
        <v>451</v>
      </c>
      <c r="F94" t="s">
        <v>452</v>
      </c>
    </row>
    <row r="95" spans="3:6" ht="12.75">
      <c r="C95" s="156" t="s">
        <v>353</v>
      </c>
      <c r="D95" s="156" t="s">
        <v>442</v>
      </c>
      <c r="E95" s="156" t="s">
        <v>451</v>
      </c>
      <c r="F95" t="s">
        <v>452</v>
      </c>
    </row>
    <row r="96" spans="3:6" ht="12.75">
      <c r="C96" s="156" t="s">
        <v>321</v>
      </c>
      <c r="D96" s="156" t="s">
        <v>378</v>
      </c>
      <c r="E96" s="156" t="s">
        <v>451</v>
      </c>
      <c r="F96" t="s">
        <v>452</v>
      </c>
    </row>
    <row r="97" spans="3:6" ht="12.75">
      <c r="C97" s="156" t="s">
        <v>175</v>
      </c>
      <c r="D97" s="156" t="s">
        <v>443</v>
      </c>
      <c r="E97" s="156" t="s">
        <v>451</v>
      </c>
      <c r="F97" t="s">
        <v>452</v>
      </c>
    </row>
    <row r="98" spans="3:6" ht="12.75">
      <c r="C98" s="156" t="s">
        <v>181</v>
      </c>
      <c r="D98" s="156" t="s">
        <v>180</v>
      </c>
      <c r="E98" s="156" t="s">
        <v>451</v>
      </c>
      <c r="F98" t="s">
        <v>452</v>
      </c>
    </row>
    <row r="99" spans="3:6" ht="12.75">
      <c r="C99" s="156" t="s">
        <v>183</v>
      </c>
      <c r="D99" s="156" t="s">
        <v>182</v>
      </c>
      <c r="E99" s="156" t="s">
        <v>451</v>
      </c>
      <c r="F99" t="s">
        <v>452</v>
      </c>
    </row>
    <row r="100" spans="3:6" ht="12.75">
      <c r="C100" s="156" t="s">
        <v>185</v>
      </c>
      <c r="D100" s="156" t="s">
        <v>184</v>
      </c>
      <c r="E100" s="156" t="s">
        <v>451</v>
      </c>
      <c r="F100" t="s">
        <v>452</v>
      </c>
    </row>
    <row r="101" spans="3:6" ht="12.75">
      <c r="C101" s="156" t="s">
        <v>187</v>
      </c>
      <c r="D101" s="156" t="s">
        <v>186</v>
      </c>
      <c r="E101" s="156" t="s">
        <v>451</v>
      </c>
      <c r="F101" t="s">
        <v>452</v>
      </c>
    </row>
    <row r="102" spans="3:6" ht="12.75">
      <c r="C102" s="156" t="s">
        <v>189</v>
      </c>
      <c r="D102" s="156" t="s">
        <v>188</v>
      </c>
      <c r="E102" s="156" t="s">
        <v>451</v>
      </c>
      <c r="F102" t="s">
        <v>452</v>
      </c>
    </row>
    <row r="103" spans="3:6" ht="12.75">
      <c r="C103" s="156" t="s">
        <v>191</v>
      </c>
      <c r="D103" s="156" t="s">
        <v>190</v>
      </c>
      <c r="E103" s="156" t="s">
        <v>451</v>
      </c>
      <c r="F103" t="s">
        <v>452</v>
      </c>
    </row>
    <row r="104" spans="3:6" ht="12.75">
      <c r="C104" s="156" t="s">
        <v>193</v>
      </c>
      <c r="D104" s="156" t="s">
        <v>192</v>
      </c>
      <c r="E104" s="156" t="s">
        <v>451</v>
      </c>
      <c r="F104" t="s">
        <v>452</v>
      </c>
    </row>
    <row r="105" spans="3:6" ht="12.75">
      <c r="C105" s="156" t="s">
        <v>195</v>
      </c>
      <c r="D105" s="156" t="s">
        <v>194</v>
      </c>
      <c r="E105" s="156" t="s">
        <v>451</v>
      </c>
      <c r="F105" t="s">
        <v>452</v>
      </c>
    </row>
    <row r="106" spans="3:6" ht="12.75">
      <c r="C106" s="156" t="s">
        <v>197</v>
      </c>
      <c r="D106" s="156" t="s">
        <v>196</v>
      </c>
      <c r="E106" s="156" t="s">
        <v>451</v>
      </c>
      <c r="F106" t="s">
        <v>452</v>
      </c>
    </row>
    <row r="107" spans="3:6" ht="12.75">
      <c r="C107" s="156" t="s">
        <v>199</v>
      </c>
      <c r="D107" s="156" t="s">
        <v>198</v>
      </c>
      <c r="E107" s="156" t="s">
        <v>451</v>
      </c>
      <c r="F107" t="s">
        <v>452</v>
      </c>
    </row>
    <row r="108" spans="3:6" ht="12.75">
      <c r="C108" s="156" t="s">
        <v>201</v>
      </c>
      <c r="D108" s="156" t="s">
        <v>200</v>
      </c>
      <c r="E108" s="156" t="s">
        <v>451</v>
      </c>
      <c r="F108" t="s">
        <v>452</v>
      </c>
    </row>
    <row r="109" spans="3:6" ht="12.75">
      <c r="C109" s="156" t="s">
        <v>203</v>
      </c>
      <c r="D109" s="156" t="s">
        <v>202</v>
      </c>
      <c r="E109" s="156" t="s">
        <v>451</v>
      </c>
      <c r="F109" t="s">
        <v>452</v>
      </c>
    </row>
    <row r="110" spans="3:6" ht="12.75">
      <c r="C110" s="156" t="s">
        <v>205</v>
      </c>
      <c r="D110" s="156" t="s">
        <v>204</v>
      </c>
      <c r="E110" s="156" t="s">
        <v>451</v>
      </c>
      <c r="F110" t="s">
        <v>452</v>
      </c>
    </row>
    <row r="111" spans="3:6" ht="12.75">
      <c r="C111" s="156" t="s">
        <v>207</v>
      </c>
      <c r="D111" s="156" t="s">
        <v>206</v>
      </c>
      <c r="E111" s="156" t="s">
        <v>451</v>
      </c>
      <c r="F111" t="s">
        <v>452</v>
      </c>
    </row>
    <row r="112" spans="3:6" ht="12.75">
      <c r="C112" s="156" t="s">
        <v>209</v>
      </c>
      <c r="D112" s="156" t="s">
        <v>208</v>
      </c>
      <c r="E112" s="156" t="s">
        <v>451</v>
      </c>
      <c r="F112" t="s">
        <v>452</v>
      </c>
    </row>
    <row r="113" spans="3:6" ht="12.75">
      <c r="C113" s="156" t="s">
        <v>211</v>
      </c>
      <c r="D113" s="156" t="s">
        <v>210</v>
      </c>
      <c r="E113" s="156" t="s">
        <v>451</v>
      </c>
      <c r="F113" t="s">
        <v>452</v>
      </c>
    </row>
    <row r="114" spans="3:6" ht="12.75">
      <c r="C114" s="156" t="s">
        <v>213</v>
      </c>
      <c r="D114" s="156" t="s">
        <v>212</v>
      </c>
      <c r="E114" s="156" t="s">
        <v>451</v>
      </c>
      <c r="F114" t="s">
        <v>452</v>
      </c>
    </row>
    <row r="115" spans="3:6" ht="12.75">
      <c r="C115" s="156" t="s">
        <v>215</v>
      </c>
      <c r="D115" s="156" t="s">
        <v>214</v>
      </c>
      <c r="E115" s="156" t="s">
        <v>451</v>
      </c>
      <c r="F115" t="s">
        <v>452</v>
      </c>
    </row>
    <row r="116" spans="3:6" ht="12.75">
      <c r="C116" s="156" t="s">
        <v>217</v>
      </c>
      <c r="D116" s="156" t="s">
        <v>444</v>
      </c>
      <c r="E116" s="156" t="s">
        <v>451</v>
      </c>
      <c r="F116" t="s">
        <v>452</v>
      </c>
    </row>
    <row r="117" spans="3:6" ht="12.75">
      <c r="C117" s="156" t="s">
        <v>219</v>
      </c>
      <c r="D117" s="156" t="s">
        <v>218</v>
      </c>
      <c r="E117" s="156" t="s">
        <v>451</v>
      </c>
      <c r="F117" t="s">
        <v>452</v>
      </c>
    </row>
    <row r="118" spans="3:6" ht="12.75">
      <c r="C118" s="156" t="s">
        <v>221</v>
      </c>
      <c r="D118" s="156" t="s">
        <v>220</v>
      </c>
      <c r="E118" s="156" t="s">
        <v>451</v>
      </c>
      <c r="F118" t="s">
        <v>452</v>
      </c>
    </row>
    <row r="119" spans="3:6" ht="12.75">
      <c r="C119" s="156" t="s">
        <v>223</v>
      </c>
      <c r="D119" s="156" t="s">
        <v>222</v>
      </c>
      <c r="E119" s="156" t="s">
        <v>451</v>
      </c>
      <c r="F119" t="s">
        <v>452</v>
      </c>
    </row>
    <row r="120" spans="3:6" ht="12.75">
      <c r="C120" s="156" t="s">
        <v>225</v>
      </c>
      <c r="D120" s="156" t="s">
        <v>182</v>
      </c>
      <c r="E120" s="156" t="s">
        <v>451</v>
      </c>
      <c r="F120" t="s">
        <v>452</v>
      </c>
    </row>
    <row r="121" spans="3:6" ht="12.75">
      <c r="C121" s="156" t="s">
        <v>368</v>
      </c>
      <c r="D121" s="156" t="s">
        <v>445</v>
      </c>
      <c r="E121" s="156" t="s">
        <v>451</v>
      </c>
      <c r="F121" t="s">
        <v>452</v>
      </c>
    </row>
    <row r="122" spans="3:6" ht="12.75">
      <c r="C122" s="156" t="s">
        <v>286</v>
      </c>
      <c r="D122" s="156" t="s">
        <v>446</v>
      </c>
      <c r="E122" s="156" t="s">
        <v>451</v>
      </c>
      <c r="F122" t="s">
        <v>452</v>
      </c>
    </row>
    <row r="123" spans="3:6" ht="12.75">
      <c r="C123" s="156" t="s">
        <v>288</v>
      </c>
      <c r="D123" s="156" t="s">
        <v>447</v>
      </c>
      <c r="E123" s="156" t="s">
        <v>451</v>
      </c>
      <c r="F123" t="s">
        <v>452</v>
      </c>
    </row>
    <row r="124" spans="3:6" ht="12.75">
      <c r="C124" s="156" t="s">
        <v>290</v>
      </c>
      <c r="D124" s="156" t="s">
        <v>386</v>
      </c>
      <c r="E124" s="156" t="s">
        <v>451</v>
      </c>
      <c r="F124" t="s">
        <v>452</v>
      </c>
    </row>
    <row r="125" spans="3:6" ht="12.75">
      <c r="C125" s="156" t="s">
        <v>291</v>
      </c>
      <c r="D125" s="156" t="s">
        <v>448</v>
      </c>
      <c r="E125" s="156" t="s">
        <v>451</v>
      </c>
      <c r="F125" t="s">
        <v>452</v>
      </c>
    </row>
    <row r="126" spans="3:6" ht="12.75">
      <c r="C126" s="156" t="s">
        <v>450</v>
      </c>
      <c r="D126" s="156" t="s">
        <v>448</v>
      </c>
      <c r="E126" s="156" t="s">
        <v>451</v>
      </c>
      <c r="F126" t="s">
        <v>452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 topLeftCell="A1">
      <selection activeCell="D13" sqref="D13"/>
    </sheetView>
  </sheetViews>
  <sheetFormatPr defaultColWidth="9.00390625" defaultRowHeight="12.75"/>
  <cols>
    <col min="9" max="9" width="11.50390625" style="0" bestFit="1" customWidth="1"/>
  </cols>
  <sheetData>
    <row r="2" spans="3:5" ht="12.75">
      <c r="C2" t="s">
        <v>449</v>
      </c>
      <c r="D2" t="s">
        <v>263</v>
      </c>
      <c r="E2" t="s">
        <v>264</v>
      </c>
    </row>
    <row r="3" spans="2:8" ht="12.75">
      <c r="B3">
        <v>1</v>
      </c>
      <c r="C3">
        <v>470</v>
      </c>
      <c r="F3">
        <v>3497</v>
      </c>
      <c r="H3">
        <f>SUM(F3)*C3</f>
        <v>1643590</v>
      </c>
    </row>
    <row r="4" spans="2:9" ht="12.75">
      <c r="B4">
        <v>25</v>
      </c>
      <c r="D4">
        <v>912</v>
      </c>
      <c r="E4">
        <v>668</v>
      </c>
      <c r="F4">
        <v>3702</v>
      </c>
      <c r="G4">
        <v>2376</v>
      </c>
      <c r="H4">
        <f aca="true" t="shared" si="0" ref="H4:I6">SUM(D4)*F4</f>
        <v>3376224</v>
      </c>
      <c r="I4">
        <f t="shared" si="0"/>
        <v>1587168</v>
      </c>
    </row>
    <row r="5" spans="2:9" ht="12.75">
      <c r="B5">
        <v>45</v>
      </c>
      <c r="D5">
        <v>57</v>
      </c>
      <c r="E5">
        <v>246</v>
      </c>
      <c r="F5">
        <v>3836</v>
      </c>
      <c r="G5">
        <v>3317</v>
      </c>
      <c r="H5">
        <f t="shared" si="0"/>
        <v>218652</v>
      </c>
      <c r="I5">
        <f t="shared" si="0"/>
        <v>815982</v>
      </c>
    </row>
    <row r="6" spans="2:9" ht="12.75">
      <c r="B6">
        <v>56</v>
      </c>
      <c r="D6">
        <v>30</v>
      </c>
      <c r="E6">
        <v>50</v>
      </c>
      <c r="F6">
        <v>3696</v>
      </c>
      <c r="G6">
        <v>3383</v>
      </c>
      <c r="H6">
        <f t="shared" si="0"/>
        <v>110880</v>
      </c>
      <c r="I6">
        <f t="shared" si="0"/>
        <v>169150</v>
      </c>
    </row>
    <row r="7" spans="2:8" ht="12.75">
      <c r="B7">
        <v>62</v>
      </c>
      <c r="C7">
        <v>412</v>
      </c>
      <c r="F7">
        <v>2890</v>
      </c>
      <c r="H7">
        <f>SUM(C7)*F7</f>
        <v>1190680</v>
      </c>
    </row>
    <row r="8" spans="5:9" ht="12.75">
      <c r="E8">
        <f>SUM(C3:E7)</f>
        <v>2845</v>
      </c>
      <c r="H8">
        <f>SUM(H3:H7)</f>
        <v>6540026</v>
      </c>
      <c r="I8">
        <f>SUM(I4:I7)</f>
        <v>2572300</v>
      </c>
    </row>
    <row r="9" ht="12.75">
      <c r="I9" s="157">
        <f>SUM(I8,H8)</f>
        <v>9112326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D29C33895DC4497293D3B6433D966" ma:contentTypeVersion="13" ma:contentTypeDescription="Vytvoří nový dokument" ma:contentTypeScope="" ma:versionID="cab22a6a3119f51d2421f8d7e758d210">
  <xsd:schema xmlns:xsd="http://www.w3.org/2001/XMLSchema" xmlns:xs="http://www.w3.org/2001/XMLSchema" xmlns:p="http://schemas.microsoft.com/office/2006/metadata/properties" xmlns:ns3="e23f3363-9ad6-468a-bcbe-2de42f940d0b" xmlns:ns4="2b1e56b0-fd63-41ad-9240-d6d725b86a12" targetNamespace="http://schemas.microsoft.com/office/2006/metadata/properties" ma:root="true" ma:fieldsID="0ac5d3bfdb6848db5ff974fc1a3bed37" ns3:_="" ns4:_="">
    <xsd:import namespace="e23f3363-9ad6-468a-bcbe-2de42f940d0b"/>
    <xsd:import namespace="2b1e56b0-fd63-41ad-9240-d6d725b86a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3363-9ad6-468a-bcbe-2de42f940d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e56b0-fd63-41ad-9240-d6d725b86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A96825-1717-438D-8A6B-E0FAB534A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f3363-9ad6-468a-bcbe-2de42f940d0b"/>
    <ds:schemaRef ds:uri="2b1e56b0-fd63-41ad-9240-d6d725b86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6240C-295F-452A-8B31-1BAF7228C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2CD4D-5D11-4C8B-AD9F-15BECA5374C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b1e56b0-fd63-41ad-9240-d6d725b86a12"/>
    <ds:schemaRef ds:uri="e23f3363-9ad6-468a-bcbe-2de42f940d0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Řehák</cp:lastModifiedBy>
  <cp:lastPrinted>2022-03-28T08:10:52Z</cp:lastPrinted>
  <dcterms:created xsi:type="dcterms:W3CDTF">2009-10-26T09:07:48Z</dcterms:created>
  <dcterms:modified xsi:type="dcterms:W3CDTF">2022-03-28T08:16:58Z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f6a6dc-c396-49f6-96f2-ee55ed22e261_Enabled">
    <vt:lpwstr>true</vt:lpwstr>
  </property>
  <property fmtid="{D5CDD505-2E9C-101B-9397-08002B2CF9AE}" pid="3" name="MSIP_Label_11f6a6dc-c396-49f6-96f2-ee55ed22e261_SetDate">
    <vt:lpwstr>2021-11-02T12:47:12Z</vt:lpwstr>
  </property>
  <property fmtid="{D5CDD505-2E9C-101B-9397-08002B2CF9AE}" pid="4" name="MSIP_Label_11f6a6dc-c396-49f6-96f2-ee55ed22e261_Method">
    <vt:lpwstr>Standard</vt:lpwstr>
  </property>
  <property fmtid="{D5CDD505-2E9C-101B-9397-08002B2CF9AE}" pid="5" name="MSIP_Label_11f6a6dc-c396-49f6-96f2-ee55ed22e261_Name">
    <vt:lpwstr>Interní - bez označení</vt:lpwstr>
  </property>
  <property fmtid="{D5CDD505-2E9C-101B-9397-08002B2CF9AE}" pid="6" name="MSIP_Label_11f6a6dc-c396-49f6-96f2-ee55ed22e261_SiteId">
    <vt:lpwstr>d3f10f6d-4a4d-4cde-acb6-284a54d78b3a</vt:lpwstr>
  </property>
  <property fmtid="{D5CDD505-2E9C-101B-9397-08002B2CF9AE}" pid="7" name="MSIP_Label_11f6a6dc-c396-49f6-96f2-ee55ed22e261_ActionId">
    <vt:lpwstr>4cdb7d53-5149-4a9d-b0c2-b856821890de</vt:lpwstr>
  </property>
  <property fmtid="{D5CDD505-2E9C-101B-9397-08002B2CF9AE}" pid="8" name="MSIP_Label_11f6a6dc-c396-49f6-96f2-ee55ed22e261_ContentBits">
    <vt:lpwstr>0</vt:lpwstr>
  </property>
  <property fmtid="{D5CDD505-2E9C-101B-9397-08002B2CF9AE}" pid="9" name="ContentTypeId">
    <vt:lpwstr>0x010100C97D29C33895DC4497293D3B6433D966</vt:lpwstr>
  </property>
</Properties>
</file>